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filterPrivacy="1" codeName="ThisWorkbook"/>
  <xr:revisionPtr revIDLastSave="0" documentId="8_{6AB65988-A5B3-4B50-A4EA-4A579AC6D2EE}" xr6:coauthVersionLast="47" xr6:coauthVersionMax="47" xr10:uidLastSave="{00000000-0000-0000-0000-000000000000}"/>
  <bookViews>
    <workbookView xWindow="-110" yWindow="-110" windowWidth="22780" windowHeight="14540" xr2:uid="{00000000-000D-0000-FFFF-FFFF00000000}"/>
  </bookViews>
  <sheets>
    <sheet name="Intro" sheetId="34" r:id="rId1"/>
    <sheet name="TableOfContents" sheetId="20" r:id="rId2"/>
    <sheet name="Table O.1" sheetId="27" r:id="rId3"/>
    <sheet name="Table O.2" sheetId="28" r:id="rId4"/>
    <sheet name="Table O.3" sheetId="29" r:id="rId5"/>
    <sheet name="Table O.4" sheetId="30" r:id="rId6"/>
    <sheet name="Table O.5" sheetId="31" r:id="rId7"/>
    <sheet name="Table O.6" sheetId="32" r:id="rId8"/>
  </sheets>
  <definedNames>
    <definedName name="e_n">Intro!$A$2</definedName>
    <definedName name="e_p">Intro!$A$1</definedName>
    <definedName name="T_h001">TableOfContents!$A$3</definedName>
    <definedName name="T_h002">TableOfContents!$A$4</definedName>
    <definedName name="T_h003">TableOfContents!$A$5</definedName>
    <definedName name="T_h004">TableOfContents!$A$6</definedName>
    <definedName name="T_h005">TableOfContents!$A$7</definedName>
    <definedName name="T_h006">TableOfContents!$A$8</definedName>
    <definedName name="Table1_fn_1">'Table O.1'!#REF!</definedName>
    <definedName name="Table1_fn_2">'Table O.1'!#REF!</definedName>
    <definedName name="Table1_fn_3">'Table O.1'!#REF!</definedName>
    <definedName name="Table1_fn_4">'Table O.1'!#REF!</definedName>
    <definedName name="Table1_fn_5">'Table O.1'!#REF!</definedName>
    <definedName name="Table1_fn_6">'Table O.1'!#REF!</definedName>
    <definedName name="Table1_fn_7">'Table O.1'!#REF!</definedName>
    <definedName name="Table1_fn_8">'Table O.1'!#REF!</definedName>
    <definedName name="Table2_fn_1">'Table O.2'!#REF!</definedName>
    <definedName name="Table2_fn_2">'Table O.2'!#REF!</definedName>
    <definedName name="Table2_fn_3">'Table O.2'!#REF!</definedName>
    <definedName name="Table3_fn_1">'Table O.3'!#REF!</definedName>
    <definedName name="Table3_fn_2">'Table O.3'!#REF!</definedName>
    <definedName name="Table3_fn_3">'Table O.3'!#REF!</definedName>
    <definedName name="Table4_fn_1">'Table O.4'!#REF!</definedName>
    <definedName name="Table4_fn_2">'Table O.4'!#REF!</definedName>
    <definedName name="Table5_fn_1">'Table O.5'!#REF!</definedName>
    <definedName name="Table5_fn_2">'Table O.5'!#REF!</definedName>
    <definedName name="Table6_fn_1">'Table O.6'!#REF!</definedName>
    <definedName name="Table6_fn_2">'Table O.6'!#REF!</definedName>
    <definedName name="Tbl_001">'Table O.1'!$A$2:$H$101</definedName>
    <definedName name="Tbl_002">'Table O.2'!$A$2:$F$101</definedName>
    <definedName name="Tbl_003">'Table O.3'!$A$2:$F$101</definedName>
    <definedName name="Tbl_004">'Table O.4'!$A$2:$J$91</definedName>
    <definedName name="Tbl_005">'Table O.5'!$A$2:$J$92</definedName>
    <definedName name="Tbl_006">'Table O.6'!$A$2:$J$91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0" l="1"/>
  <c r="A1" i="29"/>
  <c r="A1" i="28"/>
  <c r="A1" i="32"/>
  <c r="A1" i="31"/>
  <c r="A1" i="27"/>
</calcChain>
</file>

<file path=xl/sharedStrings.xml><?xml version="1.0" encoding="utf-8"?>
<sst xmlns="http://schemas.openxmlformats.org/spreadsheetml/2006/main" count="771" uniqueCount="173">
  <si>
    <t>Supplement O: Participants by service district and support type, and committed supports and payments by service district, and participation rates by gender, age group and service district</t>
  </si>
  <si>
    <t>Table O.1:</t>
  </si>
  <si>
    <t>Core supports enable participants to complete activities of daily living. Participant budgets often have a lot of flexibility to choose specific supports with their core support budgets but cannot reallocate this funding for other support purposes (i.e. capital or capacity building supports).</t>
  </si>
  <si>
    <t>Capacity building supports enable participants to build their independence and skills. Participant budgets are allocated at a support category level and must be used to achieve the goals set out in the participant’s plan.</t>
  </si>
  <si>
    <t xml:space="preserve">Capital supports are investments, such as assistive technologies – equipment, home or vehicle modifications, or for Specialist Disability Accommodation (SDA). Participant budgets for this support purpose are restricted to specific items identified in the participant’s plan. </t>
  </si>
  <si>
    <t>Tables O.1, O.2 and O.3:</t>
  </si>
  <si>
    <t>Service districts are defined by the current address the participant resides in. ‘Other’ includes participants where the service district information is missing.</t>
  </si>
  <si>
    <t>Other Territories includes Norfolk Island, Christmas Island and the Cocos (Keeling) Islands.</t>
  </si>
  <si>
    <t>Tables O.2 and O.3:</t>
  </si>
  <si>
    <t>Average payments are calculated as the sum of the payments in the 12-month period to 30 September 2025, divided by the average number of participants who are active per working day in each month over the same period. They have been rounded to the nearest hundred dollars. Figures are not shown if there is insufficient data in the group.</t>
  </si>
  <si>
    <t>Average annualised committed supports are derived from total annualised committed supports in the current plans of active participants at 30 September 2025. Average payments are calculated as the average of the annualised monthly payments in the 12 months period to 30 September 2025, weighted by the participants that are as per working day. They have been rounded to the nearest hundred dollars. Figures are not shown if there is insufficient data in the group.</t>
  </si>
  <si>
    <t>Tables O.4, O.5 and O.6:</t>
  </si>
  <si>
    <t>Participation rate refers to the proportion of general population that are NDIS participants.</t>
  </si>
  <si>
    <t>A small portion (&lt;0.1%) of NDIS participants do not reside in the service districts shown in the tables. Participation rates for this cohort are not provided due to the absence of a corresponding population figure.</t>
  </si>
  <si>
    <t>Since the June 2025 report, more recent estimates of the resident Australian population are being used, but this does not have a material impact on the participation rates.</t>
  </si>
  <si>
    <t>Go to Table of Contents</t>
  </si>
  <si>
    <t>Table of Contents</t>
  </si>
  <si>
    <t>Heading</t>
  </si>
  <si>
    <t>Link</t>
  </si>
  <si>
    <t>Full</t>
  </si>
  <si>
    <t>Table O.1 Active participants by service district and support type included in plan as at 30 September 2025</t>
  </si>
  <si>
    <t>Go to Table O.1</t>
  </si>
  <si>
    <t>Table O.2 Average annualised committed supports, median annualised committed supports, average payments, median payments and active participants by service district as at 30 September 2025</t>
  </si>
  <si>
    <t>Go to Table O.2</t>
  </si>
  <si>
    <t>Table O.3 Average annualised committed supports, median annualised committed supports, average payments, median payments and active participants not in SIL by service district as at 30 September 2025</t>
  </si>
  <si>
    <t>Go to Table O.3</t>
  </si>
  <si>
    <t>Table O.4 Participation rates for all participants by service district and age group as at 30 September 2025</t>
  </si>
  <si>
    <t>Go to Table O.4</t>
  </si>
  <si>
    <t>Table O.5 Participation rates for male participants by service district and age group as at 30 September 2025</t>
  </si>
  <si>
    <t>Go to Table O.5</t>
  </si>
  <si>
    <t>Table O.6 Participation rates for female participants by service district and age group as at 30 September 2025</t>
  </si>
  <si>
    <t>Go to Table O.6</t>
  </si>
  <si>
    <t>Back to Intro</t>
  </si>
  <si>
    <t>Service district</t>
  </si>
  <si>
    <t>Core supports (Count)</t>
  </si>
  <si>
    <t>Core supports (Percentage)</t>
  </si>
  <si>
    <t>Capacity Building supports (Count)</t>
  </si>
  <si>
    <t>Capacity Building supports (Percentage)</t>
  </si>
  <si>
    <t>Capital supports (Count)</t>
  </si>
  <si>
    <t>Capital supports (Percentage)</t>
  </si>
  <si>
    <t>Total active participants</t>
  </si>
  <si>
    <t>NSW</t>
  </si>
  <si>
    <t>NSW - Hunter New England</t>
  </si>
  <si>
    <t>NSW - Central Coast</t>
  </si>
  <si>
    <t>NSW - Far West</t>
  </si>
  <si>
    <t>&lt;190</t>
  </si>
  <si>
    <t>n/a</t>
  </si>
  <si>
    <t>NSW - Illawarra Shoalhaven</t>
  </si>
  <si>
    <t>NSW - Mid North Coast</t>
  </si>
  <si>
    <t>NSW - Murrumbidgee</t>
  </si>
  <si>
    <t>NSW - Nepean Blue Mountains</t>
  </si>
  <si>
    <t>NSW - North Sydney</t>
  </si>
  <si>
    <t>NSW - Northern NSW</t>
  </si>
  <si>
    <t>NSW - South Eastern Sydney</t>
  </si>
  <si>
    <t>NSW - South Western Sydney</t>
  </si>
  <si>
    <t>NSW - Southern NSW</t>
  </si>
  <si>
    <t>NSW - Sydney</t>
  </si>
  <si>
    <t>NSW - Western NSW</t>
  </si>
  <si>
    <t>NSW - Western Sydney</t>
  </si>
  <si>
    <t>NSW - Other</t>
  </si>
  <si>
    <t>&lt;11</t>
  </si>
  <si>
    <t>VIC</t>
  </si>
  <si>
    <t>VIC - Barwon</t>
  </si>
  <si>
    <t>VIC - Central Highlands</t>
  </si>
  <si>
    <t>VIC - Loddon</t>
  </si>
  <si>
    <t>VIC - North East Melbourne</t>
  </si>
  <si>
    <t>VIC - Inner Gippsland</t>
  </si>
  <si>
    <t>VIC - Ovens Murray</t>
  </si>
  <si>
    <t>VIC - Western District</t>
  </si>
  <si>
    <t>VIC - Inner East Melbourne</t>
  </si>
  <si>
    <t>VIC - Outer East Melbourne</t>
  </si>
  <si>
    <t>VIC - Hume Moreland</t>
  </si>
  <si>
    <t>VIC - Bayside Peninsula</t>
  </si>
  <si>
    <t>VIC - Southern Melbourne</t>
  </si>
  <si>
    <t>VIC - Brimbank Melton</t>
  </si>
  <si>
    <t>VIC - Western Melbourne</t>
  </si>
  <si>
    <t>VIC - Goulburn</t>
  </si>
  <si>
    <t>VIC - Mallee</t>
  </si>
  <si>
    <t>VIC - Outer Gippsland</t>
  </si>
  <si>
    <t>&lt;550</t>
  </si>
  <si>
    <t>VIC - Other</t>
  </si>
  <si>
    <t>QLD</t>
  </si>
  <si>
    <t>QLD - Bundaberg</t>
  </si>
  <si>
    <t>&lt;3,880</t>
  </si>
  <si>
    <t>&lt;820</t>
  </si>
  <si>
    <t>QLD - Ipswich</t>
  </si>
  <si>
    <t>QLD - Mackay</t>
  </si>
  <si>
    <t>QLD - Toowoomba</t>
  </si>
  <si>
    <t>QLD - Townsville</t>
  </si>
  <si>
    <t>QLD - Rockhampton</t>
  </si>
  <si>
    <t>QLD - Beenleigh</t>
  </si>
  <si>
    <t>QLD - Brisbane</t>
  </si>
  <si>
    <t>QLD - Cairns</t>
  </si>
  <si>
    <t>QLD - Maryborough</t>
  </si>
  <si>
    <t>QLD - Robina</t>
  </si>
  <si>
    <t>QLD - Caboolture/Strathpine</t>
  </si>
  <si>
    <t>QLD - Maroochydore</t>
  </si>
  <si>
    <t>QLD - Other</t>
  </si>
  <si>
    <t>WA</t>
  </si>
  <si>
    <t>WA - North East Metro</t>
  </si>
  <si>
    <t>WA - Wheat Belt</t>
  </si>
  <si>
    <t>WA - South Metro</t>
  </si>
  <si>
    <t>WA - Central South Metro</t>
  </si>
  <si>
    <t>WA - South West</t>
  </si>
  <si>
    <t>WA - Goldfields-Esperance</t>
  </si>
  <si>
    <t>WA - North Metro</t>
  </si>
  <si>
    <t>WA - Kimberley-Pilbara</t>
  </si>
  <si>
    <t>WA - South East Metro</t>
  </si>
  <si>
    <t>WA - Central North Metro</t>
  </si>
  <si>
    <t>WA - Great Southern</t>
  </si>
  <si>
    <t>WA - Midwest-Gascoyne</t>
  </si>
  <si>
    <t>WA - Other</t>
  </si>
  <si>
    <t>SA</t>
  </si>
  <si>
    <t>SA - Adelaide Hills</t>
  </si>
  <si>
    <t>SA - Barossa, Light and Lower North</t>
  </si>
  <si>
    <t>SA - Eastern Adelaide</t>
  </si>
  <si>
    <t>SA - Eyre and Western</t>
  </si>
  <si>
    <t>SA - Far North (SA)</t>
  </si>
  <si>
    <t>&lt;110</t>
  </si>
  <si>
    <t>SA - Fleurieu and Kangaroo Island</t>
  </si>
  <si>
    <t>SA - Limestone Coast</t>
  </si>
  <si>
    <t>SA - Murray and Mallee</t>
  </si>
  <si>
    <t>SA - Northern Adelaide</t>
  </si>
  <si>
    <t>SA - Southern Adelaide</t>
  </si>
  <si>
    <t>SA - Western Adelaide</t>
  </si>
  <si>
    <t>SA - Yorke and Mid North</t>
  </si>
  <si>
    <t>SA - Other</t>
  </si>
  <si>
    <t>TAS</t>
  </si>
  <si>
    <t>TAS - North</t>
  </si>
  <si>
    <t>TAS - North West</t>
  </si>
  <si>
    <t>&lt;3,240</t>
  </si>
  <si>
    <t>&lt;3,490</t>
  </si>
  <si>
    <t>&lt;3,540</t>
  </si>
  <si>
    <t>TAS - South East</t>
  </si>
  <si>
    <t>TAS - South West</t>
  </si>
  <si>
    <t>TAS - Other</t>
  </si>
  <si>
    <t>ACT</t>
  </si>
  <si>
    <t>&lt;10,840</t>
  </si>
  <si>
    <t>&lt;12,140</t>
  </si>
  <si>
    <t>&lt;1,970</t>
  </si>
  <si>
    <t>&lt;12,260</t>
  </si>
  <si>
    <t>ACT - Other</t>
  </si>
  <si>
    <t>NT</t>
  </si>
  <si>
    <t>NT - Barkly</t>
  </si>
  <si>
    <t>NT - Central Australia</t>
  </si>
  <si>
    <t>NT - Darwin Remote</t>
  </si>
  <si>
    <t>NT - Darwin Urban</t>
  </si>
  <si>
    <t>NT - East Arnhem</t>
  </si>
  <si>
    <t>NT - Katherine</t>
  </si>
  <si>
    <t>NT - Other</t>
  </si>
  <si>
    <t>OT</t>
  </si>
  <si>
    <t>Missing</t>
  </si>
  <si>
    <t>Total</t>
  </si>
  <si>
    <t>Back to Table of Contents</t>
  </si>
  <si>
    <t>Average annualised committed supports</t>
  </si>
  <si>
    <t>Median annualised committed supports</t>
  </si>
  <si>
    <t>Average payments</t>
  </si>
  <si>
    <t>Median payments</t>
  </si>
  <si>
    <t>Total active participants not in SIL</t>
  </si>
  <si>
    <t>&lt;3,290</t>
  </si>
  <si>
    <t>&lt;11,620</t>
  </si>
  <si>
    <t>0 to 8 years</t>
  </si>
  <si>
    <t>9 to 14 years</t>
  </si>
  <si>
    <t>15 to 18 years</t>
  </si>
  <si>
    <t>19 to 24 years</t>
  </si>
  <si>
    <t>25 to 34 years</t>
  </si>
  <si>
    <t>35 to 44 years</t>
  </si>
  <si>
    <t>45 to 54 years</t>
  </si>
  <si>
    <t>55 to 64 years</t>
  </si>
  <si>
    <t xml:space="preserve">65+ </t>
  </si>
  <si>
    <t>Total excl. 65+ years</t>
  </si>
  <si>
    <t>Service District</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</si>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</sst>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quot;$&quot;##,##0"/>
  </numFmts>
  <fonts count="17">
    <font>
      <sz val="11"/>
      <color theme="1"/>
      <name val="Calibri"/>
      <family val="2"/>
      <scheme val="minor"/>
    </font>
    <font>
      <sz val="11"/>
      <color theme="1"/>
      <name val="Calibri"/>
      <family val="2"/>
      <scheme val="minor"/>
    </font>
    <font>
      <sz val="10"/>
      <color theme="1"/>
      <name val="Arial"/>
      <family val="2"/>
    </font>
    <font>
      <b/>
      <sz val="12"/>
      <color rgb="FFFFFFFF"/>
      <name val="Arial"/>
      <family val="2"/>
    </font>
    <font>
      <sz val="9"/>
      <color theme="1"/>
      <name val="Arial"/>
      <family val="2"/>
    </font>
    <font>
      <sz val="20"/>
      <color rgb="FF6B2B77"/>
      <name val="Arial"/>
      <family val="2"/>
    </font>
    <font>
      <b/>
      <sz val="20"/>
      <color rgb="FF6B2B77"/>
      <name val="Arial"/>
      <family val="2"/>
    </font>
    <font>
      <u/>
      <sz val="11"/>
      <color theme="10"/>
      <name val="Calibri"/>
      <family val="2"/>
      <scheme val="minor"/>
    </font>
    <font>
      <sz val="12"/>
      <color theme="1"/>
      <name val="Arial"/>
      <family val="2"/>
    </font>
    <font>
      <sz val="12"/>
      <color rgb="FFFFFFFF"/>
      <name val="Arial"/>
      <family val="2"/>
    </font>
    <font>
      <b/>
      <sz val="12"/>
      <color theme="1"/>
      <name val="Arial"/>
      <family val="2"/>
    </font>
    <font>
      <u/>
      <sz val="12"/>
      <color theme="10"/>
      <name val="Arial"/>
      <family val="2"/>
    </font>
    <font>
      <b/>
      <sz val="12"/>
      <color rgb="FF6B2976"/>
      <name val="Arial"/>
      <family val="2"/>
    </font>
    <font>
      <b/>
      <sz val="16"/>
      <color rgb="FF6B2B77"/>
      <name val="Arial"/>
      <family val="2"/>
    </font>
    <font>
      <b/>
      <sz val="12"/>
      <color rgb="FF000000"/>
      <name val="Arial"/>
      <family val="2"/>
    </font>
    <font>
      <sz val="12"/>
      <color rgb="FF000000"/>
      <name val="Arial"/>
      <family val="2"/>
    </font>
    <font>
      <b/>
      <sz val="16"/>
      <color rgb="FF6B2976"/>
      <name val="Arial"/>
      <family val="2"/>
    </font>
  </fonts>
  <fills count="5">
    <fill>
      <patternFill patternType="none"/>
    </fill>
    <fill>
      <patternFill patternType="gray125"/>
    </fill>
    <fill>
      <patternFill patternType="solid">
        <fgColor rgb="FF6B2976"/>
        <bgColor indexed="64"/>
      </patternFill>
    </fill>
    <fill>
      <patternFill patternType="solid">
        <fgColor rgb="FFD4C5D7"/>
        <bgColor indexed="64"/>
      </patternFill>
    </fill>
    <fill>
      <patternFill patternType="solid">
        <fgColor rgb="FFD1D3D4"/>
        <bgColor indexed="64"/>
      </patternFill>
    </fill>
  </fills>
  <borders count="20">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9" fontId="1" fillId="0" borderId="0" applyFont="0" applyFill="0" applyBorder="0" applyAlignment="0" applyProtection="0"/>
    <xf numFmtId="43" fontId="1" fillId="0" borderId="0" applyFont="0" applyFill="0" applyBorder="0" applyAlignment="0" applyProtection="0"/>
    <xf numFmtId="0" fontId="4" fillId="0" borderId="0"/>
    <xf numFmtId="9" fontId="4"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cellStyleXfs>
  <cellXfs count="163">
    <xf numFmtId="0" fontId="0" fillId="0" borderId="0" xfId="0"/>
    <xf numFmtId="0" fontId="2" fillId="0" borderId="0" xfId="0" applyFont="1"/>
    <xf numFmtId="0" fontId="6" fillId="0" borderId="0" xfId="0" applyFont="1" applyAlignment="1">
      <alignment vertical="center"/>
    </xf>
    <xf numFmtId="0" fontId="8" fillId="0" borderId="0" xfId="0" applyFont="1"/>
    <xf numFmtId="0" fontId="9" fillId="2" borderId="0" xfId="0" applyFont="1" applyFill="1"/>
    <xf numFmtId="0" fontId="10" fillId="0" borderId="0" xfId="0" applyFont="1"/>
    <xf numFmtId="0" fontId="10" fillId="0" borderId="0" xfId="0" applyFont="1" applyAlignment="1">
      <alignment horizontal="left" vertical="center"/>
    </xf>
    <xf numFmtId="0" fontId="3" fillId="2" borderId="0" xfId="0" applyFont="1" applyFill="1"/>
    <xf numFmtId="0" fontId="5" fillId="0" borderId="0" xfId="0" applyFont="1" applyAlignment="1">
      <alignment vertical="top" wrapText="1"/>
    </xf>
    <xf numFmtId="0" fontId="8" fillId="0" borderId="0" xfId="0" applyFont="1" applyAlignment="1">
      <alignment wrapText="1"/>
    </xf>
    <xf numFmtId="0" fontId="11" fillId="0" borderId="0" xfId="7" applyFont="1"/>
    <xf numFmtId="0" fontId="14" fillId="0" borderId="9" xfId="0" applyFont="1" applyBorder="1" applyAlignment="1">
      <alignment vertical="center"/>
    </xf>
    <xf numFmtId="164" fontId="14" fillId="0" borderId="10" xfId="1" applyNumberFormat="1" applyFont="1" applyBorder="1" applyAlignment="1">
      <alignment horizontal="center" vertical="center"/>
    </xf>
    <xf numFmtId="164" fontId="10" fillId="0" borderId="10" xfId="1" applyNumberFormat="1" applyFont="1" applyBorder="1" applyAlignment="1">
      <alignment horizontal="center" vertical="center"/>
    </xf>
    <xf numFmtId="0" fontId="15" fillId="0" borderId="6" xfId="0" applyFont="1" applyBorder="1" applyAlignment="1">
      <alignment vertical="center"/>
    </xf>
    <xf numFmtId="164" fontId="15" fillId="0" borderId="0" xfId="1" applyNumberFormat="1" applyFont="1" applyBorder="1" applyAlignment="1">
      <alignment horizontal="center" vertical="center"/>
    </xf>
    <xf numFmtId="164" fontId="8" fillId="0" borderId="0" xfId="1" applyNumberFormat="1" applyFont="1" applyBorder="1" applyAlignment="1">
      <alignment horizontal="center" vertical="center"/>
    </xf>
    <xf numFmtId="0" fontId="15" fillId="0" borderId="3" xfId="0" applyFont="1" applyBorder="1" applyAlignment="1">
      <alignment vertical="center"/>
    </xf>
    <xf numFmtId="0" fontId="15" fillId="0" borderId="1" xfId="0" applyFont="1" applyBorder="1" applyAlignment="1">
      <alignment vertical="center"/>
    </xf>
    <xf numFmtId="164" fontId="15" fillId="0" borderId="7" xfId="1" applyNumberFormat="1" applyFont="1" applyBorder="1" applyAlignment="1">
      <alignment horizontal="center" vertical="center"/>
    </xf>
    <xf numFmtId="164" fontId="8" fillId="0" borderId="7" xfId="1" applyNumberFormat="1" applyFont="1" applyBorder="1" applyAlignment="1">
      <alignment horizontal="center" vertical="center"/>
    </xf>
    <xf numFmtId="164" fontId="15" fillId="0" borderId="2" xfId="1" applyNumberFormat="1" applyFont="1" applyBorder="1" applyAlignment="1">
      <alignment horizontal="center" vertical="center"/>
    </xf>
    <xf numFmtId="164" fontId="8" fillId="0" borderId="2" xfId="1" applyNumberFormat="1" applyFont="1" applyBorder="1" applyAlignment="1">
      <alignment horizontal="center" vertical="center"/>
    </xf>
    <xf numFmtId="0" fontId="15" fillId="0" borderId="9" xfId="0" applyFont="1" applyBorder="1" applyAlignment="1">
      <alignment vertical="center"/>
    </xf>
    <xf numFmtId="0" fontId="14" fillId="0" borderId="6" xfId="0" applyFont="1" applyBorder="1" applyAlignment="1">
      <alignment vertical="center"/>
    </xf>
    <xf numFmtId="164" fontId="14" fillId="0" borderId="7" xfId="1" applyNumberFormat="1" applyFont="1" applyBorder="1" applyAlignment="1">
      <alignment horizontal="center" vertical="center"/>
    </xf>
    <xf numFmtId="164" fontId="10" fillId="0" borderId="7" xfId="1" applyNumberFormat="1" applyFont="1" applyBorder="1" applyAlignment="1">
      <alignment horizontal="center" vertical="center"/>
    </xf>
    <xf numFmtId="0" fontId="14" fillId="0" borderId="10" xfId="0" applyFont="1" applyBorder="1" applyAlignment="1">
      <alignment vertical="center"/>
    </xf>
    <xf numFmtId="3" fontId="14" fillId="0" borderId="4" xfId="0" applyNumberFormat="1" applyFont="1" applyBorder="1" applyAlignment="1">
      <alignment horizontal="center" vertical="center"/>
    </xf>
    <xf numFmtId="3" fontId="14" fillId="0" borderId="2" xfId="0" applyNumberFormat="1" applyFont="1" applyBorder="1" applyAlignment="1">
      <alignment horizontal="center" vertical="center"/>
    </xf>
    <xf numFmtId="3" fontId="15" fillId="0" borderId="5" xfId="0" applyNumberFormat="1" applyFont="1" applyBorder="1" applyAlignment="1">
      <alignment horizontal="center" vertical="center"/>
    </xf>
    <xf numFmtId="3" fontId="14" fillId="0" borderId="0" xfId="0" applyNumberFormat="1" applyFont="1" applyAlignment="1">
      <alignment horizontal="center" vertical="center"/>
    </xf>
    <xf numFmtId="0" fontId="15" fillId="0" borderId="0" xfId="0" applyFont="1" applyAlignment="1">
      <alignment vertical="center"/>
    </xf>
    <xf numFmtId="0" fontId="15" fillId="0" borderId="2" xfId="0" applyFont="1" applyBorder="1" applyAlignment="1">
      <alignment vertical="center"/>
    </xf>
    <xf numFmtId="3" fontId="14" fillId="0" borderId="11" xfId="0" applyNumberFormat="1" applyFont="1" applyBorder="1" applyAlignment="1">
      <alignment horizontal="center" vertical="center"/>
    </xf>
    <xf numFmtId="3" fontId="14" fillId="0" borderId="10" xfId="0" applyNumberFormat="1" applyFont="1" applyBorder="1" applyAlignment="1">
      <alignment horizontal="center" vertical="center"/>
    </xf>
    <xf numFmtId="0" fontId="15" fillId="0" borderId="7" xfId="0" applyFont="1" applyBorder="1" applyAlignment="1">
      <alignment vertical="center"/>
    </xf>
    <xf numFmtId="3" fontId="14" fillId="0" borderId="7" xfId="0" applyNumberFormat="1" applyFont="1" applyBorder="1" applyAlignment="1">
      <alignment horizontal="center" vertical="center"/>
    </xf>
    <xf numFmtId="0" fontId="14" fillId="0" borderId="7" xfId="0" applyFont="1" applyBorder="1" applyAlignment="1">
      <alignment vertical="center"/>
    </xf>
    <xf numFmtId="3" fontId="14" fillId="0" borderId="5" xfId="0" applyNumberFormat="1" applyFont="1" applyBorder="1" applyAlignment="1">
      <alignment horizontal="center" vertical="center"/>
    </xf>
    <xf numFmtId="9" fontId="14" fillId="0" borderId="1" xfId="0" applyNumberFormat="1" applyFont="1" applyBorder="1" applyAlignment="1">
      <alignment horizontal="center" vertical="center"/>
    </xf>
    <xf numFmtId="9" fontId="15" fillId="0" borderId="3" xfId="0" applyNumberFormat="1" applyFont="1" applyBorder="1" applyAlignment="1">
      <alignment horizontal="center" vertical="center"/>
    </xf>
    <xf numFmtId="3" fontId="15" fillId="0" borderId="4" xfId="0" applyNumberFormat="1" applyFont="1" applyBorder="1" applyAlignment="1">
      <alignment horizontal="center" vertical="center"/>
    </xf>
    <xf numFmtId="9" fontId="15" fillId="0" borderId="1" xfId="0" applyNumberFormat="1" applyFont="1" applyBorder="1" applyAlignment="1">
      <alignment horizontal="center" vertical="center"/>
    </xf>
    <xf numFmtId="9" fontId="14" fillId="0" borderId="9" xfId="0" applyNumberFormat="1" applyFont="1" applyBorder="1" applyAlignment="1">
      <alignment horizontal="center" vertical="center"/>
    </xf>
    <xf numFmtId="3" fontId="15" fillId="0" borderId="8" xfId="0" applyNumberFormat="1" applyFont="1" applyBorder="1" applyAlignment="1">
      <alignment horizontal="center" vertical="center"/>
    </xf>
    <xf numFmtId="9" fontId="15" fillId="0" borderId="6" xfId="0" applyNumberFormat="1" applyFont="1" applyBorder="1" applyAlignment="1">
      <alignment horizontal="center" vertical="center"/>
    </xf>
    <xf numFmtId="9" fontId="8" fillId="0" borderId="1" xfId="1" applyFont="1" applyBorder="1" applyAlignment="1">
      <alignment horizontal="center" vertical="center"/>
    </xf>
    <xf numFmtId="9" fontId="14" fillId="0" borderId="3" xfId="0" applyNumberFormat="1" applyFont="1" applyBorder="1" applyAlignment="1">
      <alignment horizontal="center" vertical="center"/>
    </xf>
    <xf numFmtId="3" fontId="14" fillId="0" borderId="13" xfId="0" applyNumberFormat="1" applyFont="1" applyBorder="1" applyAlignment="1">
      <alignment horizontal="center" vertical="center"/>
    </xf>
    <xf numFmtId="3" fontId="15" fillId="0" borderId="12" xfId="0" applyNumberFormat="1" applyFont="1" applyBorder="1" applyAlignment="1">
      <alignment horizontal="center" vertical="center"/>
    </xf>
    <xf numFmtId="3" fontId="15" fillId="0" borderId="13" xfId="0" applyNumberFormat="1" applyFont="1" applyBorder="1" applyAlignment="1">
      <alignment horizontal="center" vertical="center"/>
    </xf>
    <xf numFmtId="3" fontId="14" fillId="0" borderId="14" xfId="0" applyNumberFormat="1" applyFont="1" applyBorder="1" applyAlignment="1">
      <alignment horizontal="center" vertical="center"/>
    </xf>
    <xf numFmtId="3" fontId="15" fillId="0" borderId="15" xfId="0" applyNumberFormat="1" applyFont="1" applyBorder="1" applyAlignment="1">
      <alignment horizontal="center" vertical="center"/>
    </xf>
    <xf numFmtId="3" fontId="14" fillId="0" borderId="12" xfId="0" applyNumberFormat="1" applyFont="1" applyBorder="1" applyAlignment="1">
      <alignment horizontal="center" vertical="center"/>
    </xf>
    <xf numFmtId="0" fontId="8" fillId="0" borderId="12" xfId="0" applyFont="1" applyBorder="1"/>
    <xf numFmtId="165" fontId="14" fillId="0" borderId="4" xfId="0" applyNumberFormat="1" applyFont="1" applyBorder="1" applyAlignment="1">
      <alignment horizontal="center" vertical="center"/>
    </xf>
    <xf numFmtId="165" fontId="14" fillId="0" borderId="1" xfId="0" applyNumberFormat="1" applyFont="1" applyBorder="1" applyAlignment="1">
      <alignment horizontal="center" vertical="center"/>
    </xf>
    <xf numFmtId="165" fontId="14" fillId="0" borderId="2" xfId="0" applyNumberFormat="1" applyFont="1" applyBorder="1" applyAlignment="1">
      <alignment horizontal="center" vertical="center"/>
    </xf>
    <xf numFmtId="165" fontId="15" fillId="0" borderId="5" xfId="0" applyNumberFormat="1" applyFont="1" applyBorder="1" applyAlignment="1">
      <alignment horizontal="center" vertical="center"/>
    </xf>
    <xf numFmtId="165" fontId="15" fillId="0" borderId="3" xfId="0" applyNumberFormat="1" applyFont="1" applyBorder="1" applyAlignment="1">
      <alignment horizontal="center" vertical="center"/>
    </xf>
    <xf numFmtId="165" fontId="15" fillId="0" borderId="0" xfId="0" applyNumberFormat="1" applyFont="1" applyAlignment="1">
      <alignment horizontal="center" vertical="center"/>
    </xf>
    <xf numFmtId="165" fontId="14" fillId="0" borderId="11" xfId="0" applyNumberFormat="1" applyFont="1" applyBorder="1" applyAlignment="1">
      <alignment horizontal="center" vertical="center"/>
    </xf>
    <xf numFmtId="165" fontId="14" fillId="0" borderId="9" xfId="0" applyNumberFormat="1" applyFont="1" applyBorder="1" applyAlignment="1">
      <alignment horizontal="center" vertical="center"/>
    </xf>
    <xf numFmtId="165" fontId="14" fillId="0" borderId="10" xfId="0" applyNumberFormat="1" applyFont="1" applyBorder="1" applyAlignment="1">
      <alignment horizontal="center" vertical="center"/>
    </xf>
    <xf numFmtId="165" fontId="14" fillId="0" borderId="8" xfId="0" applyNumberFormat="1" applyFont="1" applyBorder="1" applyAlignment="1">
      <alignment horizontal="center" vertical="center"/>
    </xf>
    <xf numFmtId="165" fontId="14" fillId="0" borderId="6" xfId="0" applyNumberFormat="1" applyFont="1" applyBorder="1" applyAlignment="1">
      <alignment horizontal="center" vertical="center"/>
    </xf>
    <xf numFmtId="165" fontId="14" fillId="0" borderId="7" xfId="0" applyNumberFormat="1" applyFont="1" applyBorder="1" applyAlignment="1">
      <alignment horizontal="center" vertical="center"/>
    </xf>
    <xf numFmtId="3" fontId="14" fillId="0" borderId="18" xfId="0" applyNumberFormat="1" applyFont="1" applyBorder="1" applyAlignment="1">
      <alignment horizontal="center" vertical="center"/>
    </xf>
    <xf numFmtId="3" fontId="14" fillId="0" borderId="17" xfId="0" applyNumberFormat="1" applyFont="1" applyBorder="1" applyAlignment="1">
      <alignment horizontal="center" vertical="center"/>
    </xf>
    <xf numFmtId="3" fontId="14" fillId="0" borderId="16" xfId="0" applyNumberFormat="1" applyFont="1" applyBorder="1" applyAlignment="1">
      <alignment horizontal="center" vertical="center"/>
    </xf>
    <xf numFmtId="3" fontId="14" fillId="0" borderId="19" xfId="0" applyNumberFormat="1" applyFont="1" applyBorder="1" applyAlignment="1">
      <alignment horizontal="center" vertical="center"/>
    </xf>
    <xf numFmtId="9" fontId="15" fillId="0" borderId="3" xfId="1" applyFont="1" applyBorder="1" applyAlignment="1">
      <alignment horizontal="center" vertical="center"/>
    </xf>
    <xf numFmtId="9" fontId="14" fillId="0" borderId="1" xfId="1" applyFont="1" applyBorder="1" applyAlignment="1">
      <alignment horizontal="center" vertical="center"/>
    </xf>
    <xf numFmtId="9" fontId="15" fillId="0" borderId="1" xfId="1" applyFont="1" applyBorder="1" applyAlignment="1">
      <alignment horizontal="center" vertical="center"/>
    </xf>
    <xf numFmtId="0" fontId="8" fillId="0" borderId="0" xfId="0" applyFont="1" applyAlignment="1">
      <alignment horizontal="left" vertical="top" wrapText="1"/>
    </xf>
    <xf numFmtId="0" fontId="13" fillId="0" borderId="0" xfId="0" applyFont="1" applyAlignment="1">
      <alignment vertical="center" wrapText="1"/>
    </xf>
    <xf numFmtId="0" fontId="12" fillId="0" borderId="0" xfId="0" applyFont="1" applyAlignment="1">
      <alignment horizontal="left" vertical="top" wrapText="1"/>
    </xf>
    <xf numFmtId="0" fontId="14" fillId="0" borderId="0" xfId="0" applyFont="1" applyAlignment="1">
      <alignment vertical="center"/>
    </xf>
    <xf numFmtId="164" fontId="14" fillId="0" borderId="0" xfId="1" applyNumberFormat="1" applyFont="1" applyBorder="1" applyAlignment="1">
      <alignment horizontal="center" vertical="center"/>
    </xf>
    <xf numFmtId="164" fontId="10" fillId="0" borderId="0" xfId="1" applyNumberFormat="1" applyFont="1" applyBorder="1" applyAlignment="1">
      <alignment horizontal="center" vertical="center"/>
    </xf>
    <xf numFmtId="0" fontId="14" fillId="3" borderId="2" xfId="0" applyFont="1" applyFill="1" applyBorder="1" applyAlignment="1">
      <alignment vertical="center"/>
    </xf>
    <xf numFmtId="0" fontId="14" fillId="3" borderId="4"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0" xfId="0" applyFont="1" applyFill="1"/>
    <xf numFmtId="0" fontId="8" fillId="4" borderId="7" xfId="0" applyFont="1" applyFill="1" applyBorder="1" applyAlignment="1">
      <alignment vertical="center"/>
    </xf>
    <xf numFmtId="3" fontId="15" fillId="4" borderId="5" xfId="0" applyNumberFormat="1" applyFont="1" applyFill="1" applyBorder="1" applyAlignment="1">
      <alignment horizontal="center" vertical="center"/>
    </xf>
    <xf numFmtId="9" fontId="15" fillId="4" borderId="3" xfId="0" applyNumberFormat="1" applyFont="1" applyFill="1" applyBorder="1" applyAlignment="1">
      <alignment horizontal="center" vertical="center"/>
    </xf>
    <xf numFmtId="3" fontId="15" fillId="4" borderId="12" xfId="0" applyNumberFormat="1" applyFont="1" applyFill="1" applyBorder="1" applyAlignment="1">
      <alignment horizontal="center" vertical="center"/>
    </xf>
    <xf numFmtId="3" fontId="14" fillId="4" borderId="0" xfId="0" applyNumberFormat="1" applyFont="1" applyFill="1" applyAlignment="1">
      <alignment horizontal="center" vertical="center"/>
    </xf>
    <xf numFmtId="0" fontId="8" fillId="4" borderId="0" xfId="0" applyFont="1" applyFill="1"/>
    <xf numFmtId="0" fontId="15" fillId="4" borderId="0" xfId="0" applyFont="1" applyFill="1" applyAlignment="1">
      <alignment vertical="center"/>
    </xf>
    <xf numFmtId="0" fontId="14" fillId="4" borderId="10" xfId="0" applyFont="1" applyFill="1" applyBorder="1" applyAlignment="1">
      <alignment vertical="center"/>
    </xf>
    <xf numFmtId="3" fontId="14" fillId="4" borderId="4" xfId="0" applyNumberFormat="1" applyFont="1" applyFill="1" applyBorder="1" applyAlignment="1">
      <alignment horizontal="center" vertical="center"/>
    </xf>
    <xf numFmtId="9" fontId="14" fillId="4" borderId="1" xfId="0" applyNumberFormat="1" applyFont="1" applyFill="1" applyBorder="1" applyAlignment="1">
      <alignment horizontal="center" vertical="center"/>
    </xf>
    <xf numFmtId="3" fontId="14" fillId="4" borderId="13" xfId="0" applyNumberFormat="1" applyFont="1" applyFill="1" applyBorder="1" applyAlignment="1">
      <alignment horizontal="center" vertical="center"/>
    </xf>
    <xf numFmtId="3" fontId="14" fillId="4" borderId="2" xfId="0" applyNumberFormat="1" applyFont="1" applyFill="1" applyBorder="1" applyAlignment="1">
      <alignment horizontal="center" vertical="center"/>
    </xf>
    <xf numFmtId="0" fontId="15" fillId="4" borderId="2" xfId="0" applyFont="1" applyFill="1" applyBorder="1" applyAlignment="1">
      <alignment vertical="center"/>
    </xf>
    <xf numFmtId="3" fontId="15" fillId="4" borderId="4" xfId="0" applyNumberFormat="1" applyFont="1" applyFill="1" applyBorder="1" applyAlignment="1">
      <alignment horizontal="center" vertical="center"/>
    </xf>
    <xf numFmtId="9" fontId="8" fillId="4" borderId="1" xfId="1" applyFont="1" applyFill="1" applyBorder="1" applyAlignment="1">
      <alignment horizontal="center" vertical="center"/>
    </xf>
    <xf numFmtId="3" fontId="15" fillId="4" borderId="13" xfId="0" applyNumberFormat="1" applyFont="1" applyFill="1" applyBorder="1" applyAlignment="1">
      <alignment horizontal="center" vertical="center"/>
    </xf>
    <xf numFmtId="0" fontId="15" fillId="4" borderId="7" xfId="0" applyFont="1" applyFill="1" applyBorder="1" applyAlignment="1">
      <alignment vertical="center"/>
    </xf>
    <xf numFmtId="3" fontId="15" fillId="4" borderId="8" xfId="0" applyNumberFormat="1" applyFont="1" applyFill="1" applyBorder="1" applyAlignment="1">
      <alignment horizontal="center" vertical="center"/>
    </xf>
    <xf numFmtId="9" fontId="15" fillId="4" borderId="6" xfId="0" applyNumberFormat="1" applyFont="1" applyFill="1" applyBorder="1" applyAlignment="1">
      <alignment horizontal="center" vertical="center"/>
    </xf>
    <xf numFmtId="3" fontId="15" fillId="4" borderId="15" xfId="0" applyNumberFormat="1" applyFont="1" applyFill="1" applyBorder="1" applyAlignment="1">
      <alignment horizontal="center" vertical="center"/>
    </xf>
    <xf numFmtId="3" fontId="14" fillId="4" borderId="7" xfId="0" applyNumberFormat="1" applyFont="1" applyFill="1" applyBorder="1" applyAlignment="1">
      <alignment horizontal="center" vertical="center"/>
    </xf>
    <xf numFmtId="3" fontId="14" fillId="4" borderId="5" xfId="0" applyNumberFormat="1" applyFont="1" applyFill="1" applyBorder="1" applyAlignment="1">
      <alignment horizontal="center" vertical="center"/>
    </xf>
    <xf numFmtId="3" fontId="14" fillId="4" borderId="11" xfId="0" applyNumberFormat="1" applyFont="1" applyFill="1" applyBorder="1" applyAlignment="1">
      <alignment horizontal="center" vertical="center"/>
    </xf>
    <xf numFmtId="9" fontId="14" fillId="4" borderId="9" xfId="0" applyNumberFormat="1" applyFont="1" applyFill="1" applyBorder="1" applyAlignment="1">
      <alignment horizontal="center" vertical="center"/>
    </xf>
    <xf numFmtId="3" fontId="14" fillId="4" borderId="14" xfId="0" applyNumberFormat="1" applyFont="1" applyFill="1" applyBorder="1" applyAlignment="1">
      <alignment horizontal="center" vertical="center"/>
    </xf>
    <xf numFmtId="3" fontId="14" fillId="4" borderId="10" xfId="0" applyNumberFormat="1" applyFont="1" applyFill="1" applyBorder="1" applyAlignment="1">
      <alignment horizontal="center" vertical="center"/>
    </xf>
    <xf numFmtId="9" fontId="15" fillId="4" borderId="3" xfId="1" applyFont="1" applyFill="1" applyBorder="1" applyAlignment="1">
      <alignment horizontal="center" vertical="center"/>
    </xf>
    <xf numFmtId="9" fontId="15" fillId="4" borderId="1" xfId="0" applyNumberFormat="1" applyFont="1" applyFill="1" applyBorder="1" applyAlignment="1">
      <alignment horizontal="center" vertical="center"/>
    </xf>
    <xf numFmtId="9" fontId="10" fillId="4" borderId="1" xfId="1" applyFont="1" applyFill="1" applyBorder="1" applyAlignment="1">
      <alignment horizontal="center" vertical="center"/>
    </xf>
    <xf numFmtId="0" fontId="8" fillId="4" borderId="12" xfId="0" applyFont="1" applyFill="1" applyBorder="1"/>
    <xf numFmtId="0" fontId="14" fillId="3" borderId="0" xfId="0" applyFont="1" applyFill="1" applyAlignment="1">
      <alignment vertical="center"/>
    </xf>
    <xf numFmtId="0" fontId="8" fillId="4" borderId="7" xfId="0" applyFont="1" applyFill="1" applyBorder="1"/>
    <xf numFmtId="165" fontId="15" fillId="4" borderId="5" xfId="0" applyNumberFormat="1" applyFont="1" applyFill="1" applyBorder="1" applyAlignment="1">
      <alignment horizontal="center" vertical="center"/>
    </xf>
    <xf numFmtId="165" fontId="15" fillId="4" borderId="3" xfId="0" applyNumberFormat="1" applyFont="1" applyFill="1" applyBorder="1" applyAlignment="1">
      <alignment horizontal="center" vertical="center"/>
    </xf>
    <xf numFmtId="165" fontId="15" fillId="4" borderId="0" xfId="0" applyNumberFormat="1" applyFont="1" applyFill="1" applyAlignment="1">
      <alignment horizontal="center" vertical="center"/>
    </xf>
    <xf numFmtId="165" fontId="14" fillId="4" borderId="11" xfId="0" applyNumberFormat="1" applyFont="1" applyFill="1" applyBorder="1" applyAlignment="1">
      <alignment horizontal="center" vertical="center"/>
    </xf>
    <xf numFmtId="165" fontId="14" fillId="4" borderId="9" xfId="0" applyNumberFormat="1" applyFont="1" applyFill="1" applyBorder="1" applyAlignment="1">
      <alignment horizontal="center" vertical="center"/>
    </xf>
    <xf numFmtId="165" fontId="14" fillId="4" borderId="10" xfId="0" applyNumberFormat="1" applyFont="1" applyFill="1" applyBorder="1" applyAlignment="1">
      <alignment horizontal="center" vertical="center"/>
    </xf>
    <xf numFmtId="165" fontId="14" fillId="4" borderId="5" xfId="0" applyNumberFormat="1" applyFont="1" applyFill="1" applyBorder="1" applyAlignment="1">
      <alignment horizontal="center" vertical="center"/>
    </xf>
    <xf numFmtId="165" fontId="14" fillId="4" borderId="3" xfId="0" applyNumberFormat="1" applyFont="1" applyFill="1" applyBorder="1" applyAlignment="1">
      <alignment horizontal="center" vertical="center"/>
    </xf>
    <xf numFmtId="165" fontId="14" fillId="4" borderId="0" xfId="0" applyNumberFormat="1" applyFont="1" applyFill="1" applyAlignment="1">
      <alignment horizontal="center" vertical="center"/>
    </xf>
    <xf numFmtId="3" fontId="14" fillId="4" borderId="17" xfId="0" applyNumberFormat="1" applyFont="1" applyFill="1" applyBorder="1" applyAlignment="1">
      <alignment horizontal="center" vertical="center"/>
    </xf>
    <xf numFmtId="3" fontId="14" fillId="4" borderId="18" xfId="0" applyNumberFormat="1" applyFont="1" applyFill="1" applyBorder="1" applyAlignment="1">
      <alignment horizontal="center" vertical="center"/>
    </xf>
    <xf numFmtId="3" fontId="14" fillId="4" borderId="16" xfId="0" applyNumberFormat="1" applyFont="1" applyFill="1" applyBorder="1" applyAlignment="1">
      <alignment horizontal="center" vertical="center"/>
    </xf>
    <xf numFmtId="3" fontId="14" fillId="4" borderId="19" xfId="0" applyNumberFormat="1" applyFont="1" applyFill="1" applyBorder="1" applyAlignment="1">
      <alignment horizontal="center" vertical="center"/>
    </xf>
    <xf numFmtId="0" fontId="14" fillId="3" borderId="3" xfId="0" applyFont="1" applyFill="1" applyBorder="1" applyAlignment="1">
      <alignment vertical="center"/>
    </xf>
    <xf numFmtId="0" fontId="14" fillId="3" borderId="2" xfId="0" applyFont="1" applyFill="1" applyBorder="1" applyAlignment="1">
      <alignment horizontal="center" vertical="center" wrapText="1"/>
    </xf>
    <xf numFmtId="0" fontId="14" fillId="3" borderId="0" xfId="0" applyFont="1" applyFill="1" applyAlignment="1">
      <alignment horizontal="center" vertical="center" wrapText="1"/>
    </xf>
    <xf numFmtId="0" fontId="15" fillId="4" borderId="6" xfId="0" applyFont="1" applyFill="1" applyBorder="1" applyAlignment="1">
      <alignment vertical="center"/>
    </xf>
    <xf numFmtId="164" fontId="15" fillId="4" borderId="0" xfId="1" applyNumberFormat="1" applyFont="1" applyFill="1" applyBorder="1" applyAlignment="1">
      <alignment horizontal="center" vertical="center"/>
    </xf>
    <xf numFmtId="164" fontId="8" fillId="4" borderId="0" xfId="1" applyNumberFormat="1" applyFont="1" applyFill="1" applyBorder="1" applyAlignment="1">
      <alignment horizontal="center" vertical="center"/>
    </xf>
    <xf numFmtId="0" fontId="15" fillId="4" borderId="3" xfId="0" applyFont="1" applyFill="1" applyBorder="1" applyAlignment="1">
      <alignment vertical="center"/>
    </xf>
    <xf numFmtId="0" fontId="15" fillId="4" borderId="1" xfId="0" applyFont="1" applyFill="1" applyBorder="1" applyAlignment="1">
      <alignment vertical="center"/>
    </xf>
    <xf numFmtId="0" fontId="14" fillId="4" borderId="9" xfId="0" applyFont="1" applyFill="1" applyBorder="1" applyAlignment="1">
      <alignment vertical="center"/>
    </xf>
    <xf numFmtId="164" fontId="14" fillId="4" borderId="10" xfId="1" applyNumberFormat="1" applyFont="1" applyFill="1" applyBorder="1" applyAlignment="1">
      <alignment horizontal="center" vertical="center"/>
    </xf>
    <xf numFmtId="164" fontId="10" fillId="4" borderId="10" xfId="1" applyNumberFormat="1" applyFont="1" applyFill="1" applyBorder="1" applyAlignment="1">
      <alignment horizontal="center" vertical="center"/>
    </xf>
    <xf numFmtId="164" fontId="15" fillId="4" borderId="2" xfId="1" applyNumberFormat="1" applyFont="1" applyFill="1" applyBorder="1" applyAlignment="1">
      <alignment horizontal="center" vertical="center"/>
    </xf>
    <xf numFmtId="164" fontId="8" fillId="4" borderId="2" xfId="1" applyNumberFormat="1" applyFont="1" applyFill="1" applyBorder="1" applyAlignment="1">
      <alignment horizontal="center" vertical="center"/>
    </xf>
    <xf numFmtId="0" fontId="14" fillId="3" borderId="1" xfId="0" applyFont="1" applyFill="1" applyBorder="1" applyAlignment="1">
      <alignment vertical="center"/>
    </xf>
    <xf numFmtId="164" fontId="15" fillId="4" borderId="7" xfId="1" applyNumberFormat="1" applyFont="1" applyFill="1" applyBorder="1" applyAlignment="1">
      <alignment horizontal="center" vertical="center"/>
    </xf>
    <xf numFmtId="164" fontId="8" fillId="4" borderId="7" xfId="1" applyNumberFormat="1" applyFont="1" applyFill="1" applyBorder="1" applyAlignment="1">
      <alignment horizontal="center" vertical="center"/>
    </xf>
    <xf numFmtId="0" fontId="14" fillId="4" borderId="6" xfId="0" applyFont="1" applyFill="1" applyBorder="1" applyAlignment="1">
      <alignment vertical="center"/>
    </xf>
    <xf numFmtId="164" fontId="14" fillId="4" borderId="7" xfId="1" applyNumberFormat="1" applyFont="1" applyFill="1" applyBorder="1" applyAlignment="1">
      <alignment horizontal="center" vertical="center"/>
    </xf>
    <xf numFmtId="164" fontId="10" fillId="4" borderId="7" xfId="1" applyNumberFormat="1" applyFont="1" applyFill="1" applyBorder="1" applyAlignment="1">
      <alignment horizontal="center" vertical="center"/>
    </xf>
    <xf numFmtId="0" fontId="14" fillId="4" borderId="0" xfId="0" applyFont="1" applyFill="1" applyAlignment="1">
      <alignment vertical="center"/>
    </xf>
    <xf numFmtId="164" fontId="14" fillId="4" borderId="0" xfId="1" applyNumberFormat="1" applyFont="1" applyFill="1" applyBorder="1" applyAlignment="1">
      <alignment horizontal="center" vertical="center"/>
    </xf>
    <xf numFmtId="164" fontId="10" fillId="4" borderId="0" xfId="1" applyNumberFormat="1" applyFont="1" applyFill="1" applyBorder="1" applyAlignment="1">
      <alignment horizontal="center" vertical="center"/>
    </xf>
    <xf numFmtId="0" fontId="11" fillId="0" borderId="0" xfId="7" applyFont="1" applyAlignment="1"/>
    <xf numFmtId="164" fontId="10" fillId="4" borderId="2" xfId="1" applyNumberFormat="1" applyFont="1" applyFill="1" applyBorder="1" applyAlignment="1">
      <alignment horizontal="center" vertical="center"/>
    </xf>
    <xf numFmtId="164" fontId="10" fillId="0" borderId="2" xfId="1" applyNumberFormat="1" applyFont="1" applyBorder="1" applyAlignment="1">
      <alignment horizontal="center" vertical="center"/>
    </xf>
    <xf numFmtId="0" fontId="10" fillId="4" borderId="0" xfId="0" applyFont="1" applyFill="1"/>
    <xf numFmtId="0" fontId="16" fillId="0" borderId="0" xfId="0" applyFont="1"/>
    <xf numFmtId="0" fontId="11" fillId="0" borderId="0" xfId="7" applyFont="1" applyAlignment="1"/>
    <xf numFmtId="0" fontId="11" fillId="4" borderId="0" xfId="7" applyFont="1" applyFill="1" applyAlignment="1">
      <alignment horizontal="left"/>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xf>
    <xf numFmtId="0" fontId="11" fillId="4" borderId="0" xfId="7" applyFont="1" applyFill="1" applyAlignment="1"/>
  </cellXfs>
  <cellStyles count="8">
    <cellStyle name="Comma 2" xfId="2" xr:uid="{00000000-0005-0000-0000-000001000000}"/>
    <cellStyle name="Comma 2 2" xfId="6" xr:uid="{00000000-0005-0000-0000-000002000000}"/>
    <cellStyle name="Currency 2" xfId="5" xr:uid="{00000000-0005-0000-0000-000003000000}"/>
    <cellStyle name="Hyperlink" xfId="7" builtinId="8"/>
    <cellStyle name="Normal" xfId="0" builtinId="0"/>
    <cellStyle name="Normal 4" xfId="3" xr:uid="{00000000-0005-0000-0000-000006000000}"/>
    <cellStyle name="Percent" xfId="1" builtinId="5"/>
    <cellStyle name="Percent 2" xfId="4" xr:uid="{00000000-0005-0000-0000-000008000000}"/>
  </cellStyles>
  <dxfs count="80">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style="medium">
          <color indexed="64"/>
        </left>
        <right/>
        <top/>
        <bottom style="medium">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bottom style="medium">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2"/>
        <color rgb="FF000000"/>
        <name val="Arial"/>
        <family val="2"/>
        <scheme val="none"/>
      </font>
      <fill>
        <patternFill patternType="solid">
          <fgColor indexed="64"/>
          <bgColor rgb="FFD4C5D7"/>
        </patternFill>
      </fill>
      <alignment horizontal="center" vertical="center" textRotation="0" wrapText="1" indent="0" justifyLastLine="0" shrinkToFit="0" readingOrder="0"/>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general" vertical="center" textRotation="0" wrapText="0" indent="0" justifyLastLine="0" shrinkToFit="0" readingOrder="0"/>
      <border diagonalUp="0" diagonalDown="0" outline="0">
        <left/>
        <right style="medium">
          <color indexed="64"/>
        </right>
        <top/>
        <bottom/>
      </border>
    </dxf>
    <dxf>
      <border outline="0">
        <bottom style="medium">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2"/>
        <color rgb="FF000000"/>
        <name val="Arial"/>
        <family val="2"/>
        <scheme val="none"/>
      </font>
      <fill>
        <patternFill patternType="solid">
          <fgColor indexed="64"/>
          <bgColor rgb="FFD4C5D7"/>
        </patternFill>
      </fill>
      <alignment horizontal="center" vertical="center" textRotation="0" wrapText="1" indent="0" justifyLastLine="0" shrinkToFit="0" readingOrder="0"/>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style="medium">
          <color indexed="64"/>
        </left>
        <right/>
        <top/>
        <bottom style="medium">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2"/>
        <color rgb="FF000000"/>
        <name val="Arial"/>
        <family val="2"/>
        <scheme val="none"/>
      </font>
      <fill>
        <patternFill patternType="solid">
          <fgColor indexed="64"/>
          <bgColor rgb="FFD4C5D7"/>
        </patternFill>
      </fill>
      <alignment horizontal="center" vertical="center" textRotation="0" wrapText="1" indent="0" justifyLastLine="0" shrinkToFit="0" readingOrder="0"/>
    </dxf>
    <dxf>
      <font>
        <strike val="0"/>
        <outline val="0"/>
        <shadow val="0"/>
        <vertAlign val="baseline"/>
        <sz val="12"/>
        <name val="Arial"/>
        <family val="2"/>
        <scheme val="none"/>
      </font>
      <border diagonalUp="0" diagonalDown="0">
        <left style="medium">
          <color indexed="64"/>
        </left>
        <right style="medium">
          <color indexed="64"/>
        </right>
        <vertical/>
      </border>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vertAlign val="baseline"/>
        <sz val="12"/>
        <name val="Arial"/>
        <family val="2"/>
        <scheme val="none"/>
      </font>
    </dxf>
    <dxf>
      <border diagonalUp="0" diagonalDown="0">
        <left style="medium">
          <color indexed="64"/>
        </left>
        <right style="medium">
          <color indexed="64"/>
        </right>
        <top style="medium">
          <color indexed="64"/>
        </top>
        <bottom style="medium">
          <color indexed="64"/>
        </bottom>
      </border>
    </dxf>
    <dxf>
      <font>
        <strike val="0"/>
        <outline val="0"/>
        <shadow val="0"/>
        <vertAlign val="baseline"/>
        <sz val="12"/>
        <name val="Arial"/>
        <family val="2"/>
        <scheme val="none"/>
      </font>
    </dxf>
    <dxf>
      <font>
        <strike val="0"/>
        <outline val="0"/>
        <shadow val="0"/>
        <vertAlign val="baseline"/>
        <sz val="12"/>
        <color rgb="FF000000"/>
        <name val="Arial"/>
        <family val="2"/>
        <scheme val="none"/>
      </font>
      <fill>
        <patternFill>
          <fgColor indexed="64"/>
          <bgColor rgb="FFD4C5D7"/>
        </patternFill>
      </fill>
    </dxf>
    <dxf>
      <font>
        <strike val="0"/>
        <outline val="0"/>
        <shadow val="0"/>
        <vertAlign val="baseline"/>
        <sz val="12"/>
        <name val="Arial"/>
        <family val="2"/>
        <scheme val="none"/>
      </font>
      <border diagonalUp="0" diagonalDown="0">
        <left style="medium">
          <color indexed="64"/>
        </left>
        <right/>
        <vertical/>
      </border>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vertAlign val="baseline"/>
        <sz val="12"/>
        <name val="Arial"/>
        <family val="2"/>
        <scheme val="none"/>
      </font>
    </dxf>
    <dxf>
      <border diagonalUp="0" diagonalDown="0">
        <left style="medium">
          <color indexed="64"/>
        </left>
        <right style="medium">
          <color indexed="64"/>
        </right>
        <top style="medium">
          <color indexed="64"/>
        </top>
        <bottom style="medium">
          <color indexed="64"/>
        </bottom>
      </border>
    </dxf>
    <dxf>
      <font>
        <strike val="0"/>
        <outline val="0"/>
        <shadow val="0"/>
        <vertAlign val="baseline"/>
        <sz val="12"/>
        <name val="Arial"/>
        <family val="2"/>
        <scheme val="none"/>
      </font>
    </dxf>
    <dxf>
      <font>
        <b/>
        <i val="0"/>
        <strike val="0"/>
        <condense val="0"/>
        <extend val="0"/>
        <outline val="0"/>
        <shadow val="0"/>
        <u val="none"/>
        <vertAlign val="baseline"/>
        <sz val="12"/>
        <color rgb="FF000000"/>
        <name val="Arial"/>
        <family val="2"/>
        <scheme val="none"/>
      </font>
      <fill>
        <patternFill patternType="solid">
          <fgColor indexed="64"/>
          <bgColor rgb="FFD4C5D7"/>
        </patternFill>
      </fill>
      <alignment horizontal="center" vertical="center" textRotation="0" wrapText="1" indent="0" justifyLastLine="0" shrinkToFit="0" readingOrder="0"/>
    </dxf>
    <dxf>
      <font>
        <b/>
        <i val="0"/>
        <strike val="0"/>
        <condense val="0"/>
        <extend val="0"/>
        <outline val="0"/>
        <shadow val="0"/>
        <u val="none"/>
        <vertAlign val="baseline"/>
        <sz val="12"/>
        <color rgb="FF000000"/>
        <name val="Arial"/>
        <family val="2"/>
        <scheme val="none"/>
      </font>
      <numFmt numFmtId="3" formatCode="#,##0"/>
      <alignment horizontal="center" vertical="center" textRotation="0" wrapText="0" indent="0" justifyLastLine="0" shrinkToFit="0" readingOrder="0"/>
      <border diagonalUp="0" diagonalDown="0" outline="0">
        <left/>
        <right/>
        <top/>
        <bottom style="medium">
          <color indexed="64"/>
        </bottom>
      </border>
    </dxf>
    <dxf>
      <font>
        <strike val="0"/>
        <outline val="0"/>
        <shadow val="0"/>
        <vertAlign val="baseline"/>
        <sz val="12"/>
        <name val="Arial"/>
        <family val="2"/>
        <scheme val="none"/>
      </font>
    </dxf>
    <dxf>
      <font>
        <b val="0"/>
        <i val="0"/>
        <strike val="0"/>
        <condense val="0"/>
        <extend val="0"/>
        <outline val="0"/>
        <shadow val="0"/>
        <u val="none"/>
        <vertAlign val="baseline"/>
        <sz val="12"/>
        <color rgb="FF000000"/>
        <name val="Arial"/>
        <family val="2"/>
        <scheme val="none"/>
      </font>
      <numFmt numFmtId="3" formatCode="#,##0"/>
      <alignment horizontal="center" vertical="center" textRotation="0" wrapText="0" indent="0" justifyLastLine="0" shrinkToFit="0" readingOrder="0"/>
      <border diagonalUp="0" diagonalDown="0">
        <left style="thin">
          <color indexed="64"/>
        </left>
        <right/>
        <top/>
        <bottom style="medium">
          <color indexed="64"/>
        </bottom>
        <vertical/>
        <horizontal/>
      </border>
    </dxf>
    <dxf>
      <font>
        <strike val="0"/>
        <outline val="0"/>
        <shadow val="0"/>
        <vertAlign val="baseline"/>
        <sz val="12"/>
        <name val="Arial"/>
        <family val="2"/>
        <scheme val="none"/>
      </font>
    </dxf>
    <dxf>
      <font>
        <b val="0"/>
        <i val="0"/>
        <strike val="0"/>
        <condense val="0"/>
        <extend val="0"/>
        <outline val="0"/>
        <shadow val="0"/>
        <u val="none"/>
        <vertAlign val="baseline"/>
        <sz val="12"/>
        <color rgb="FF000000"/>
        <name val="Arial"/>
        <family val="2"/>
        <scheme val="none"/>
      </font>
      <numFmt numFmtId="3" formatCode="#,##0"/>
      <alignment horizontal="center" vertical="center" textRotation="0" wrapText="0" indent="0" justifyLastLine="0" shrinkToFit="0" readingOrder="0"/>
      <border diagonalUp="0" diagonalDown="0">
        <left style="thin">
          <color indexed="64"/>
        </left>
        <right/>
        <top/>
        <bottom style="medium">
          <color indexed="64"/>
        </bottom>
        <vertical/>
        <horizontal/>
      </border>
    </dxf>
    <dxf>
      <font>
        <strike val="0"/>
        <outline val="0"/>
        <shadow val="0"/>
        <vertAlign val="baseline"/>
        <sz val="12"/>
        <name val="Arial"/>
        <family val="2"/>
        <scheme val="none"/>
      </font>
    </dxf>
    <dxf>
      <font>
        <b val="0"/>
        <i val="0"/>
        <strike val="0"/>
        <condense val="0"/>
        <extend val="0"/>
        <outline val="0"/>
        <shadow val="0"/>
        <u val="none"/>
        <vertAlign val="baseline"/>
        <sz val="12"/>
        <color rgb="FF000000"/>
        <name val="Arial"/>
        <family val="2"/>
        <scheme val="none"/>
      </font>
      <numFmt numFmtId="3" formatCode="#,##0"/>
      <alignment horizontal="center" vertical="center" textRotation="0" wrapText="0" indent="0" justifyLastLine="0" shrinkToFit="0" readingOrder="0"/>
      <border diagonalUp="0" diagonalDown="0">
        <left style="medium">
          <color indexed="64"/>
        </left>
        <right/>
        <top/>
        <bottom style="medium">
          <color indexed="64"/>
        </bottom>
        <vertical/>
        <horizontal/>
      </border>
    </dxf>
    <dxf>
      <font>
        <strike val="0"/>
        <outline val="0"/>
        <shadow val="0"/>
        <vertAlign val="baseline"/>
        <sz val="12"/>
        <name val="Arial"/>
        <family val="2"/>
        <scheme val="none"/>
      </font>
    </dxf>
    <dxf>
      <border diagonalUp="0" diagonalDown="0">
        <left style="medium">
          <color indexed="64"/>
        </left>
        <right style="medium">
          <color indexed="64"/>
        </right>
        <top style="medium">
          <color indexed="64"/>
        </top>
        <bottom style="medium">
          <color indexed="64"/>
        </bottom>
      </border>
    </dxf>
    <dxf>
      <font>
        <strike val="0"/>
        <outline val="0"/>
        <shadow val="0"/>
        <vertAlign val="baseline"/>
        <sz val="12"/>
        <name val="Arial"/>
        <family val="2"/>
        <scheme val="none"/>
      </font>
    </dxf>
    <dxf>
      <font>
        <strike val="0"/>
        <outline val="0"/>
        <shadow val="0"/>
        <vertAlign val="baseline"/>
        <sz val="12"/>
        <color rgb="FF000000"/>
        <name val="Arial"/>
        <family val="2"/>
        <scheme val="none"/>
      </font>
      <fill>
        <patternFill>
          <fgColor indexed="64"/>
          <bgColor rgb="FFD4C5D7"/>
        </patternFill>
      </fill>
      <alignment textRotation="0" justifyLastLine="0" shrinkToFit="0" readingOrder="0"/>
    </dxf>
    <dxf>
      <font>
        <b val="0"/>
        <i val="0"/>
        <strike val="0"/>
        <condense val="0"/>
        <extend val="0"/>
        <outline val="0"/>
        <shadow val="0"/>
        <u/>
        <vertAlign val="baseline"/>
        <sz val="12"/>
        <color theme="10"/>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0" indent="0" justifyLastLine="0" shrinkToFit="0" readingOrder="0"/>
    </dxf>
    <dxf>
      <font>
        <strike val="0"/>
        <outline val="0"/>
        <shadow val="0"/>
        <vertAlign val="baseline"/>
        <sz val="12"/>
        <name val="Arial"/>
        <family val="2"/>
        <scheme val="none"/>
      </font>
    </dxf>
    <dxf>
      <font>
        <b/>
        <i val="0"/>
        <strike val="0"/>
        <condense val="0"/>
        <extend val="0"/>
        <outline val="0"/>
        <shadow val="0"/>
        <u val="none"/>
        <vertAlign val="baseline"/>
        <sz val="12"/>
        <color rgb="FFFFFFFF"/>
        <name val="Arial"/>
        <family val="2"/>
        <scheme val="none"/>
      </font>
      <fill>
        <patternFill patternType="solid">
          <fgColor indexed="64"/>
          <bgColor rgb="FF6B2976"/>
        </patternFill>
      </fill>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2231A8F-49DF-4495-B6F6-2897A9A47639}" name="Table7" displayName="Table7" ref="A2:B8" totalsRowShown="0" headerRowDxfId="79" dataDxfId="78">
  <autoFilter ref="A2:B8" xr:uid="{F2231A8F-49DF-4495-B6F6-2897A9A47639}">
    <filterColumn colId="0" hiddenButton="1"/>
    <filterColumn colId="1" hiddenButton="1"/>
  </autoFilter>
  <tableColumns count="2">
    <tableColumn id="1" xr3:uid="{CBF687B9-BD8A-49E4-AAC2-2CA4C486BBE8}" name="Heading" dataDxfId="77"/>
    <tableColumn id="2" xr3:uid="{D7C4BEF8-DDC2-48DB-8B1F-72E3458B820D}" name="Link" dataDxfId="76" dataCellStyle="Hyperlink"/>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H101" totalsRowShown="0" headerRowDxfId="75" dataDxfId="74" tableBorderDxfId="73">
  <autoFilter ref="A2:H101"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Service district" dataDxfId="72"/>
    <tableColumn id="3" xr3:uid="{00000000-0010-0000-0000-000003000000}" name="Core supports (Count)" dataDxfId="71"/>
    <tableColumn id="4" xr3:uid="{00000000-0010-0000-0000-000004000000}" name="Core supports (Percentage)" dataDxfId="70"/>
    <tableColumn id="5" xr3:uid="{00000000-0010-0000-0000-000005000000}" name="Capacity Building supports (Count)" dataDxfId="69"/>
    <tableColumn id="6" xr3:uid="{00000000-0010-0000-0000-000006000000}" name="Capacity Building supports (Percentage)" dataDxfId="68"/>
    <tableColumn id="7" xr3:uid="{00000000-0010-0000-0000-000007000000}" name="Capital supports (Count)" dataDxfId="67"/>
    <tableColumn id="8" xr3:uid="{00000000-0010-0000-0000-000008000000}" name="Capital supports (Percentage)" dataDxfId="66"/>
    <tableColumn id="9" xr3:uid="{00000000-0010-0000-0000-000009000000}" name="Total active participants" dataDxfId="65"/>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2:F101" totalsRowShown="0" headerRowDxfId="64" dataDxfId="63" tableBorderDxfId="62">
  <autoFilter ref="A2:F101" xr:uid="{00000000-0009-0000-0100-000002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100-000001000000}" name="Service district" dataDxfId="61"/>
    <tableColumn id="2" xr3:uid="{00000000-0010-0000-0100-000002000000}" name="Average annualised committed supports" dataDxfId="60"/>
    <tableColumn id="3" xr3:uid="{00000000-0010-0000-0100-000003000000}" name="Median annualised committed supports" dataDxfId="59"/>
    <tableColumn id="4" xr3:uid="{00000000-0010-0000-0100-000004000000}" name="Average payments" dataDxfId="58"/>
    <tableColumn id="5" xr3:uid="{00000000-0010-0000-0100-000005000000}" name="Median payments" dataDxfId="57"/>
    <tableColumn id="6" xr3:uid="{00000000-0010-0000-0100-000006000000}" name="Total active participants" dataDxfId="56"/>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F101" totalsRowShown="0" headerRowDxfId="55" dataDxfId="54" tableBorderDxfId="53">
  <autoFilter ref="A2:F101" xr:uid="{00000000-0009-0000-0100-000003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200-000001000000}" name="Service district" dataDxfId="52"/>
    <tableColumn id="2" xr3:uid="{00000000-0010-0000-0200-000002000000}" name="Average annualised committed supports" dataDxfId="51"/>
    <tableColumn id="3" xr3:uid="{00000000-0010-0000-0200-000003000000}" name="Median annualised committed supports" dataDxfId="50"/>
    <tableColumn id="4" xr3:uid="{00000000-0010-0000-0200-000004000000}" name="Average payments" dataDxfId="49"/>
    <tableColumn id="5" xr3:uid="{00000000-0010-0000-0200-000005000000}" name="Median payments" dataDxfId="48"/>
    <tableColumn id="6" xr3:uid="{00000000-0010-0000-0200-000006000000}" name="Total active participants not in SIL" dataDxfId="47"/>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2:L91" totalsRowShown="0" headerRowDxfId="46" dataDxfId="45" tableBorderDxfId="44" dataCellStyle="Percent">
  <autoFilter ref="A2:L91"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300-000001000000}" name="Service district" dataDxfId="43"/>
    <tableColumn id="2" xr3:uid="{00000000-0010-0000-0300-000002000000}" name="0 to 8 years" dataDxfId="42" dataCellStyle="Percent"/>
    <tableColumn id="3" xr3:uid="{00000000-0010-0000-0300-000003000000}" name="9 to 14 years" dataDxfId="41" dataCellStyle="Percent"/>
    <tableColumn id="4" xr3:uid="{00000000-0010-0000-0300-000004000000}" name="15 to 18 years" dataDxfId="40" dataCellStyle="Percent"/>
    <tableColumn id="5" xr3:uid="{00000000-0010-0000-0300-000005000000}" name="19 to 24 years" dataDxfId="39" dataCellStyle="Percent"/>
    <tableColumn id="6" xr3:uid="{00000000-0010-0000-0300-000006000000}" name="25 to 34 years" dataDxfId="38" dataCellStyle="Percent"/>
    <tableColumn id="7" xr3:uid="{00000000-0010-0000-0300-000007000000}" name="35 to 44 years" dataDxfId="37" dataCellStyle="Percent"/>
    <tableColumn id="8" xr3:uid="{00000000-0010-0000-0300-000008000000}" name="45 to 54 years" dataDxfId="36" dataCellStyle="Percent"/>
    <tableColumn id="9" xr3:uid="{00000000-0010-0000-0300-000009000000}" name="55 to 64 years" dataDxfId="35" dataCellStyle="Percent"/>
    <tableColumn id="10" xr3:uid="{00000000-0010-0000-0300-00000A000000}" name="65+ " dataDxfId="34" dataCellStyle="Percent"/>
    <tableColumn id="11" xr3:uid="{A4694FDE-D737-45EF-A23D-80BB239ADD56}" name="Total excl. 65+ years" dataDxfId="33" dataCellStyle="Percent"/>
    <tableColumn id="12" xr3:uid="{3F1BFAE7-C405-4FA1-A939-4855B7F148BC}" name="Total" dataDxfId="32" dataCellStyle="Percent"/>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2:L92" totalsRowShown="0" headerRowDxfId="31" dataDxfId="30" headerRowBorderDxfId="28" tableBorderDxfId="29" dataCellStyle="Percent">
  <autoFilter ref="A2:L92"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400-000001000000}" name="Service District" dataDxfId="27"/>
    <tableColumn id="2" xr3:uid="{00000000-0010-0000-0400-000002000000}" name="0 to 8 years" dataDxfId="26" dataCellStyle="Percent"/>
    <tableColumn id="3" xr3:uid="{00000000-0010-0000-0400-000003000000}" name="9 to 14 years" dataDxfId="25" dataCellStyle="Percent"/>
    <tableColumn id="4" xr3:uid="{00000000-0010-0000-0400-000004000000}" name="15 to 18 years" dataDxfId="24" dataCellStyle="Percent"/>
    <tableColumn id="5" xr3:uid="{00000000-0010-0000-0400-000005000000}" name="19 to 24 years" dataDxfId="23" dataCellStyle="Percent"/>
    <tableColumn id="6" xr3:uid="{00000000-0010-0000-0400-000006000000}" name="25 to 34 years" dataDxfId="22" dataCellStyle="Percent"/>
    <tableColumn id="7" xr3:uid="{00000000-0010-0000-0400-000007000000}" name="35 to 44 years" dataDxfId="21" dataCellStyle="Percent"/>
    <tableColumn id="8" xr3:uid="{00000000-0010-0000-0400-000008000000}" name="45 to 54 years" dataDxfId="20" dataCellStyle="Percent"/>
    <tableColumn id="9" xr3:uid="{00000000-0010-0000-0400-000009000000}" name="55 to 64 years" dataDxfId="19" dataCellStyle="Percent"/>
    <tableColumn id="10" xr3:uid="{00000000-0010-0000-0400-00000A000000}" name="65+" dataDxfId="18" dataCellStyle="Percent"/>
    <tableColumn id="11" xr3:uid="{5F7D9FFF-D555-47EC-8FCF-2286DF9A6D21}" name="Total excl. 65+ years" dataDxfId="17" dataCellStyle="Percent"/>
    <tableColumn id="12" xr3:uid="{1F260994-33A5-4F8A-AFA8-59C9D85F1575}" name="Total" dataDxfId="16" dataCellStyle="Percent"/>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2:L91" totalsRowShown="0" headerRowDxfId="15" dataDxfId="14" headerRowBorderDxfId="12" tableBorderDxfId="13" dataCellStyle="Percent">
  <autoFilter ref="A2:L91"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500-000001000000}" name="Service District" dataDxfId="11"/>
    <tableColumn id="2" xr3:uid="{00000000-0010-0000-0500-000002000000}" name="0 to 8 years" dataDxfId="10" dataCellStyle="Percent"/>
    <tableColumn id="3" xr3:uid="{00000000-0010-0000-0500-000003000000}" name="9 to 14 years" dataDxfId="9" dataCellStyle="Percent"/>
    <tableColumn id="4" xr3:uid="{00000000-0010-0000-0500-000004000000}" name="15 to 18 years" dataDxfId="8" dataCellStyle="Percent"/>
    <tableColumn id="5" xr3:uid="{00000000-0010-0000-0500-000005000000}" name="19 to 24 years" dataDxfId="7" dataCellStyle="Percent"/>
    <tableColumn id="6" xr3:uid="{00000000-0010-0000-0500-000006000000}" name="25 to 34 years" dataDxfId="6" dataCellStyle="Percent"/>
    <tableColumn id="7" xr3:uid="{00000000-0010-0000-0500-000007000000}" name="35 to 44 years" dataDxfId="5" dataCellStyle="Percent"/>
    <tableColumn id="8" xr3:uid="{00000000-0010-0000-0500-000008000000}" name="45 to 54 years" dataDxfId="4" dataCellStyle="Percent"/>
    <tableColumn id="9" xr3:uid="{00000000-0010-0000-0500-000009000000}" name="55 to 64 years" dataDxfId="3" dataCellStyle="Percent"/>
    <tableColumn id="10" xr3:uid="{00000000-0010-0000-0500-00000A000000}" name="65+ " dataDxfId="2" dataCellStyle="Percent"/>
    <tableColumn id="11" xr3:uid="{DFCA9A58-2CEA-49EC-82B2-95BD2974ED50}" name="Total excl. 65+ years" dataDxfId="1" dataCellStyle="Percent"/>
    <tableColumn id="12" xr3:uid="{EF2606D6-4D32-470A-B195-AD964AA321A8}" name="Total" dataDxfId="0" dataCellStyle="Percent"/>
  </tableColumns>
  <tableStyleInfo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5267D-3F2C-4F8D-B5BF-D1ADE7AD43F5}">
  <sheetPr codeName="Sheet2"/>
  <dimension ref="A1:K16"/>
  <sheetViews>
    <sheetView tabSelected="1" zoomScaleNormal="100" workbookViewId="0"/>
  </sheetViews>
  <sheetFormatPr defaultColWidth="0" defaultRowHeight="14.45" zeroHeight="1"/>
  <cols>
    <col min="1" max="1" width="99.140625" customWidth="1"/>
    <col min="2" max="11" width="0" hidden="1" customWidth="1"/>
    <col min="12" max="16384" width="8.5703125" hidden="1"/>
  </cols>
  <sheetData>
    <row r="1" spans="1:11" ht="71.099999999999994" customHeight="1">
      <c r="A1" s="76" t="s">
        <v>0</v>
      </c>
      <c r="B1" s="2"/>
      <c r="C1" s="1"/>
      <c r="D1" s="1"/>
      <c r="E1" s="1"/>
      <c r="F1" s="1"/>
      <c r="G1" s="1"/>
      <c r="H1" s="1"/>
      <c r="I1" s="1"/>
      <c r="J1" s="1"/>
      <c r="K1" s="1"/>
    </row>
    <row r="2" spans="1:11" ht="18.600000000000001" customHeight="1">
      <c r="A2" s="77" t="s">
        <v>1</v>
      </c>
      <c r="B2" s="8"/>
      <c r="C2" s="8"/>
      <c r="D2" s="8"/>
      <c r="E2" s="8"/>
      <c r="F2" s="8"/>
      <c r="G2" s="8"/>
      <c r="H2" s="8"/>
      <c r="I2" s="8"/>
      <c r="J2" s="8"/>
      <c r="K2" s="8"/>
    </row>
    <row r="3" spans="1:11" ht="62.1">
      <c r="A3" s="75" t="s">
        <v>2</v>
      </c>
      <c r="B3" s="8"/>
      <c r="C3" s="8"/>
      <c r="D3" s="8"/>
      <c r="E3" s="8"/>
      <c r="F3" s="8"/>
      <c r="G3" s="8"/>
      <c r="H3" s="8"/>
      <c r="I3" s="8"/>
      <c r="J3" s="8"/>
      <c r="K3" s="8"/>
    </row>
    <row r="4" spans="1:11" ht="46.5">
      <c r="A4" s="75" t="s">
        <v>3</v>
      </c>
      <c r="B4" s="8"/>
      <c r="C4" s="8"/>
      <c r="D4" s="8"/>
      <c r="E4" s="8"/>
      <c r="F4" s="8"/>
      <c r="G4" s="8"/>
      <c r="H4" s="8"/>
      <c r="I4" s="8"/>
      <c r="J4" s="8"/>
      <c r="K4" s="8"/>
    </row>
    <row r="5" spans="1:11" ht="46.5">
      <c r="A5" s="75" t="s">
        <v>4</v>
      </c>
      <c r="B5" s="8"/>
      <c r="C5" s="8"/>
      <c r="D5" s="8"/>
      <c r="E5" s="8"/>
      <c r="F5" s="8"/>
      <c r="G5" s="8"/>
      <c r="H5" s="8"/>
      <c r="I5" s="8"/>
      <c r="J5" s="8"/>
      <c r="K5" s="8"/>
    </row>
    <row r="6" spans="1:11" ht="18.600000000000001" customHeight="1">
      <c r="A6" s="77" t="s">
        <v>5</v>
      </c>
      <c r="B6" s="8"/>
      <c r="C6" s="8"/>
      <c r="D6" s="8"/>
      <c r="E6" s="8"/>
      <c r="F6" s="8"/>
      <c r="G6" s="8"/>
      <c r="H6" s="8"/>
      <c r="I6" s="8"/>
      <c r="J6" s="8"/>
      <c r="K6" s="8"/>
    </row>
    <row r="7" spans="1:11" ht="18.600000000000001" customHeight="1">
      <c r="A7" s="75" t="s">
        <v>6</v>
      </c>
      <c r="B7" s="8"/>
      <c r="C7" s="8"/>
      <c r="D7" s="8"/>
      <c r="E7" s="8"/>
      <c r="F7" s="8"/>
      <c r="G7" s="8"/>
      <c r="H7" s="8"/>
      <c r="I7" s="8"/>
      <c r="J7" s="8"/>
      <c r="K7" s="8"/>
    </row>
    <row r="8" spans="1:11" ht="30.95">
      <c r="A8" s="75" t="s">
        <v>7</v>
      </c>
      <c r="B8" s="8"/>
      <c r="C8" s="8"/>
      <c r="D8" s="8"/>
      <c r="E8" s="8"/>
      <c r="F8" s="8"/>
      <c r="G8" s="8"/>
      <c r="H8" s="8"/>
      <c r="I8" s="8"/>
      <c r="J8" s="8"/>
      <c r="K8" s="8"/>
    </row>
    <row r="9" spans="1:11" ht="18.95" customHeight="1">
      <c r="A9" s="77" t="s">
        <v>8</v>
      </c>
      <c r="B9" s="8"/>
      <c r="C9" s="8"/>
      <c r="D9" s="8"/>
      <c r="E9" s="8"/>
      <c r="F9" s="8"/>
      <c r="G9" s="8"/>
      <c r="H9" s="8"/>
      <c r="I9" s="8"/>
      <c r="J9" s="8"/>
      <c r="K9" s="8"/>
    </row>
    <row r="10" spans="1:11" ht="70.5" customHeight="1">
      <c r="A10" s="75" t="s">
        <v>9</v>
      </c>
      <c r="B10" s="8"/>
      <c r="C10" s="8"/>
      <c r="D10" s="8"/>
      <c r="E10" s="8"/>
      <c r="F10" s="8"/>
      <c r="G10" s="8"/>
      <c r="H10" s="8"/>
      <c r="I10" s="8"/>
      <c r="J10" s="8"/>
      <c r="K10" s="8"/>
    </row>
    <row r="11" spans="1:11" ht="93">
      <c r="A11" s="75" t="s">
        <v>10</v>
      </c>
      <c r="B11" s="8"/>
      <c r="C11" s="8"/>
      <c r="D11" s="8"/>
      <c r="E11" s="8"/>
      <c r="F11" s="8"/>
      <c r="G11" s="8"/>
      <c r="H11" s="8"/>
      <c r="I11" s="8"/>
      <c r="J11" s="8"/>
      <c r="K11" s="8"/>
    </row>
    <row r="12" spans="1:11" ht="21" customHeight="1">
      <c r="A12" s="77" t="s">
        <v>11</v>
      </c>
      <c r="B12" s="8"/>
      <c r="C12" s="8"/>
      <c r="D12" s="8"/>
      <c r="E12" s="8"/>
      <c r="F12" s="8"/>
      <c r="G12" s="8"/>
      <c r="H12" s="8"/>
      <c r="I12" s="8"/>
      <c r="J12" s="8"/>
      <c r="K12" s="8"/>
    </row>
    <row r="13" spans="1:11" ht="24.95">
      <c r="A13" s="75" t="s">
        <v>12</v>
      </c>
      <c r="B13" s="8"/>
      <c r="C13" s="8"/>
      <c r="D13" s="8"/>
      <c r="E13" s="8"/>
      <c r="F13" s="8"/>
      <c r="G13" s="8"/>
      <c r="H13" s="8"/>
      <c r="I13" s="8"/>
      <c r="J13" s="8"/>
      <c r="K13" s="8"/>
    </row>
    <row r="14" spans="1:11" ht="46.5">
      <c r="A14" s="75" t="s">
        <v>13</v>
      </c>
      <c r="B14" s="8"/>
      <c r="C14" s="8"/>
      <c r="D14" s="8"/>
      <c r="E14" s="8"/>
      <c r="F14" s="8"/>
      <c r="G14" s="8"/>
      <c r="H14" s="8"/>
      <c r="I14" s="8"/>
      <c r="J14" s="8"/>
      <c r="K14" s="8"/>
    </row>
    <row r="15" spans="1:11" ht="36.950000000000003" customHeight="1">
      <c r="A15" s="75" t="s">
        <v>14</v>
      </c>
      <c r="B15" s="8"/>
      <c r="C15" s="8"/>
      <c r="D15" s="8"/>
      <c r="E15" s="8"/>
      <c r="F15" s="8"/>
      <c r="G15" s="8"/>
      <c r="H15" s="8"/>
      <c r="I15" s="8"/>
      <c r="J15" s="8"/>
      <c r="K15" s="8"/>
    </row>
    <row r="16" spans="1:11" ht="15.6">
      <c r="A16" s="10" t="s">
        <v>15</v>
      </c>
    </row>
  </sheetData>
  <hyperlinks>
    <hyperlink ref="A16" location="TableOfContents!A1" display="Back to Table of Contents" xr:uid="{A330FCB1-34C1-47B0-B7E5-D764C732BF0A}"/>
  </hyperlink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9"/>
  <sheetViews>
    <sheetView zoomScaleNormal="100" workbookViewId="0"/>
  </sheetViews>
  <sheetFormatPr defaultColWidth="0" defaultRowHeight="15.6" zeroHeight="1"/>
  <cols>
    <col min="1" max="1" width="146.42578125" style="3" customWidth="1"/>
    <col min="2" max="2" width="24.85546875" style="3" customWidth="1"/>
    <col min="3" max="3" width="11.42578125" style="3" hidden="1" customWidth="1"/>
    <col min="4" max="10" width="0" style="3" hidden="1" customWidth="1"/>
    <col min="11" max="16384" width="11.42578125" style="3" hidden="1"/>
  </cols>
  <sheetData>
    <row r="1" spans="1:10" ht="20.100000000000001">
      <c r="A1" s="156" t="s">
        <v>16</v>
      </c>
      <c r="B1" s="5"/>
    </row>
    <row r="2" spans="1:10" s="4" customFormat="1">
      <c r="A2" s="7" t="s">
        <v>17</v>
      </c>
      <c r="B2" s="7" t="s">
        <v>18</v>
      </c>
      <c r="C2" s="3" t="s">
        <v>19</v>
      </c>
    </row>
    <row r="3" spans="1:10">
      <c r="A3" s="3" t="s">
        <v>20</v>
      </c>
      <c r="B3" s="152" t="s">
        <v>21</v>
      </c>
      <c r="C3" s="3">
        <v>1</v>
      </c>
    </row>
    <row r="4" spans="1:10" ht="30.95">
      <c r="A4" s="9" t="s">
        <v>22</v>
      </c>
      <c r="B4" s="152" t="s">
        <v>23</v>
      </c>
      <c r="C4" s="3">
        <v>2</v>
      </c>
      <c r="G4" s="6"/>
      <c r="H4" s="6"/>
      <c r="I4" s="6"/>
      <c r="J4" s="6"/>
    </row>
    <row r="5" spans="1:10" ht="30.95">
      <c r="A5" s="9" t="s">
        <v>24</v>
      </c>
      <c r="B5" s="152" t="s">
        <v>25</v>
      </c>
      <c r="C5" s="3">
        <v>3</v>
      </c>
      <c r="G5" s="6"/>
      <c r="H5" s="6"/>
      <c r="I5" s="6"/>
      <c r="J5" s="6"/>
    </row>
    <row r="6" spans="1:10">
      <c r="A6" s="3" t="s">
        <v>26</v>
      </c>
      <c r="B6" s="152" t="s">
        <v>27</v>
      </c>
      <c r="C6" s="3">
        <v>4</v>
      </c>
    </row>
    <row r="7" spans="1:10">
      <c r="A7" s="3" t="s">
        <v>28</v>
      </c>
      <c r="B7" s="152" t="s">
        <v>29</v>
      </c>
      <c r="C7" s="3">
        <v>5</v>
      </c>
    </row>
    <row r="8" spans="1:10">
      <c r="A8" s="3" t="s">
        <v>30</v>
      </c>
      <c r="B8" s="152" t="s">
        <v>31</v>
      </c>
      <c r="C8" s="3">
        <v>6</v>
      </c>
    </row>
    <row r="9" spans="1:10" s="157" customFormat="1">
      <c r="A9" s="157" t="s">
        <v>32</v>
      </c>
    </row>
  </sheetData>
  <mergeCells count="1">
    <mergeCell ref="A9:XFD9"/>
  </mergeCells>
  <hyperlinks>
    <hyperlink ref="B3" location="'Table O.1'!A1" display="Go to Table O.1" xr:uid="{00000000-0004-0000-0200-000000000000}"/>
    <hyperlink ref="B4" location="'Table O.2'!A1" display="Go to Table O.2" xr:uid="{00000000-0004-0000-0200-000001000000}"/>
    <hyperlink ref="B5" location="'Table O.3'!A1" display="Go to Table O.3" xr:uid="{00000000-0004-0000-0200-000002000000}"/>
    <hyperlink ref="B6" location="'Table O.4'!A1" display="Go to Table O.4" xr:uid="{00000000-0004-0000-0200-000003000000}"/>
    <hyperlink ref="B7" location="'Table O.5'!A1" display="Go to Table O.5" xr:uid="{00000000-0004-0000-0200-000004000000}"/>
    <hyperlink ref="B8" location="'Table O.6'!A1" display="Go to Table O.6" xr:uid="{00000000-0004-0000-0200-000005000000}"/>
    <hyperlink ref="A9" location="Intro!A1" display="Back to Intro" xr:uid="{9F7F5A89-1207-449B-B528-67CBDCC72482}"/>
  </hyperlinks>
  <pageMargins left="0.7" right="0.7" top="0.75" bottom="0.75" header="0.3" footer="0.3"/>
  <pageSetup paperSize="9"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398"/>
  <sheetViews>
    <sheetView zoomScaleNormal="100" workbookViewId="0">
      <selection sqref="A1:H1"/>
    </sheetView>
  </sheetViews>
  <sheetFormatPr defaultColWidth="0" defaultRowHeight="15.6" zeroHeight="1"/>
  <cols>
    <col min="1" max="1" width="38.5703125" style="3" bestFit="1" customWidth="1"/>
    <col min="2" max="2" width="21" style="55" customWidth="1"/>
    <col min="3" max="3" width="25.42578125" style="3" customWidth="1"/>
    <col min="4" max="4" width="30.42578125" style="3" customWidth="1"/>
    <col min="5" max="5" width="34.5703125" style="3" customWidth="1"/>
    <col min="6" max="6" width="22.42578125" style="3" customWidth="1"/>
    <col min="7" max="7" width="26.5703125" style="3" customWidth="1"/>
    <col min="8" max="8" width="21.5703125" style="3" customWidth="1"/>
    <col min="9" max="9" width="0" style="3" hidden="1" customWidth="1"/>
    <col min="10" max="16384" width="8.5703125" style="3" hidden="1"/>
  </cols>
  <sheetData>
    <row r="1" spans="1:8">
      <c r="A1" s="159" t="str">
        <f>T_h001</f>
        <v>Table O.1 Active participants by service district and support type included in plan as at 30 September 2025</v>
      </c>
      <c r="B1" s="159"/>
      <c r="C1" s="159"/>
      <c r="D1" s="159"/>
      <c r="E1" s="159"/>
      <c r="F1" s="159"/>
      <c r="G1" s="159"/>
      <c r="H1" s="159"/>
    </row>
    <row r="2" spans="1:8" s="84" customFormat="1" ht="43.5" customHeight="1" thickBot="1">
      <c r="A2" s="81" t="s">
        <v>33</v>
      </c>
      <c r="B2" s="82" t="s">
        <v>34</v>
      </c>
      <c r="C2" s="83" t="s">
        <v>35</v>
      </c>
      <c r="D2" s="82" t="s">
        <v>36</v>
      </c>
      <c r="E2" s="83" t="s">
        <v>37</v>
      </c>
      <c r="F2" s="82" t="s">
        <v>38</v>
      </c>
      <c r="G2" s="83" t="s">
        <v>39</v>
      </c>
      <c r="H2" s="82" t="s">
        <v>40</v>
      </c>
    </row>
    <row r="3" spans="1:8" ht="15.95" thickBot="1">
      <c r="A3" s="27" t="s">
        <v>41</v>
      </c>
      <c r="B3" s="28">
        <v>182600</v>
      </c>
      <c r="C3" s="40">
        <v>0.8250497017892644</v>
      </c>
      <c r="D3" s="49">
        <v>218803</v>
      </c>
      <c r="E3" s="40">
        <v>0.98862732694740652</v>
      </c>
      <c r="F3" s="49">
        <v>38412</v>
      </c>
      <c r="G3" s="40">
        <v>0.17355864811133201</v>
      </c>
      <c r="H3" s="29">
        <v>221320</v>
      </c>
    </row>
    <row r="4" spans="1:8" s="90" customFormat="1">
      <c r="A4" s="85" t="s">
        <v>42</v>
      </c>
      <c r="B4" s="86">
        <v>29529</v>
      </c>
      <c r="C4" s="87">
        <v>0.81714032708857953</v>
      </c>
      <c r="D4" s="88">
        <v>35541</v>
      </c>
      <c r="E4" s="87">
        <v>0.98350720867808616</v>
      </c>
      <c r="F4" s="88">
        <v>6279</v>
      </c>
      <c r="G4" s="87">
        <v>0.17375543072197472</v>
      </c>
      <c r="H4" s="89">
        <v>36137</v>
      </c>
    </row>
    <row r="5" spans="1:8">
      <c r="A5" s="32" t="s">
        <v>43</v>
      </c>
      <c r="B5" s="30">
        <v>10367</v>
      </c>
      <c r="C5" s="41">
        <v>0.8120153520795802</v>
      </c>
      <c r="D5" s="50">
        <v>12658</v>
      </c>
      <c r="E5" s="41">
        <v>0.99146236390694764</v>
      </c>
      <c r="F5" s="50">
        <v>2029</v>
      </c>
      <c r="G5" s="41">
        <v>0.15892535442938827</v>
      </c>
      <c r="H5" s="31">
        <v>12767</v>
      </c>
    </row>
    <row r="6" spans="1:8" s="90" customFormat="1">
      <c r="A6" s="91" t="s">
        <v>44</v>
      </c>
      <c r="B6" s="86">
        <v>880</v>
      </c>
      <c r="C6" s="87">
        <v>0.87388282025819264</v>
      </c>
      <c r="D6" s="88">
        <v>1001</v>
      </c>
      <c r="E6" s="87">
        <v>0.99404170804369418</v>
      </c>
      <c r="F6" s="88" t="s">
        <v>45</v>
      </c>
      <c r="G6" s="87" t="s">
        <v>46</v>
      </c>
      <c r="H6" s="89">
        <v>1007</v>
      </c>
    </row>
    <row r="7" spans="1:8">
      <c r="A7" s="32" t="s">
        <v>47</v>
      </c>
      <c r="B7" s="30">
        <v>10994</v>
      </c>
      <c r="C7" s="41">
        <v>0.85783395755305869</v>
      </c>
      <c r="D7" s="50">
        <v>12630</v>
      </c>
      <c r="E7" s="41">
        <v>0.98548689138576784</v>
      </c>
      <c r="F7" s="50">
        <v>2514</v>
      </c>
      <c r="G7" s="41">
        <v>0.19616104868913858</v>
      </c>
      <c r="H7" s="31">
        <v>12816</v>
      </c>
    </row>
    <row r="8" spans="1:8" s="90" customFormat="1">
      <c r="A8" s="91" t="s">
        <v>48</v>
      </c>
      <c r="B8" s="86">
        <v>8014</v>
      </c>
      <c r="C8" s="87">
        <v>0.8705192265913535</v>
      </c>
      <c r="D8" s="88">
        <v>9148</v>
      </c>
      <c r="E8" s="87">
        <v>0.99369976102541824</v>
      </c>
      <c r="F8" s="88">
        <v>1419</v>
      </c>
      <c r="G8" s="87">
        <v>0.1541386052574408</v>
      </c>
      <c r="H8" s="89">
        <v>9206</v>
      </c>
    </row>
    <row r="9" spans="1:8">
      <c r="A9" s="32" t="s">
        <v>49</v>
      </c>
      <c r="B9" s="30">
        <v>8880</v>
      </c>
      <c r="C9" s="41">
        <v>0.92011190550202049</v>
      </c>
      <c r="D9" s="50">
        <v>9620</v>
      </c>
      <c r="E9" s="41">
        <v>0.99678789762718889</v>
      </c>
      <c r="F9" s="50">
        <v>1840</v>
      </c>
      <c r="G9" s="41">
        <v>0.19065381825717542</v>
      </c>
      <c r="H9" s="31">
        <v>9651</v>
      </c>
    </row>
    <row r="10" spans="1:8" s="90" customFormat="1">
      <c r="A10" s="91" t="s">
        <v>50</v>
      </c>
      <c r="B10" s="86">
        <v>10369</v>
      </c>
      <c r="C10" s="87">
        <v>0.77757780277465316</v>
      </c>
      <c r="D10" s="88">
        <v>13148</v>
      </c>
      <c r="E10" s="87">
        <v>0.98597675290588671</v>
      </c>
      <c r="F10" s="88">
        <v>2096</v>
      </c>
      <c r="G10" s="87">
        <v>0.157180352455943</v>
      </c>
      <c r="H10" s="89">
        <v>13335</v>
      </c>
    </row>
    <row r="11" spans="1:8">
      <c r="A11" s="32" t="s">
        <v>51</v>
      </c>
      <c r="B11" s="30">
        <v>11755</v>
      </c>
      <c r="C11" s="41">
        <v>0.80491646124349492</v>
      </c>
      <c r="D11" s="50">
        <v>14415</v>
      </c>
      <c r="E11" s="41">
        <v>0.98705834018077243</v>
      </c>
      <c r="F11" s="50">
        <v>2823</v>
      </c>
      <c r="G11" s="41">
        <v>0.19330320460147904</v>
      </c>
      <c r="H11" s="31">
        <v>14604</v>
      </c>
    </row>
    <row r="12" spans="1:8" s="90" customFormat="1">
      <c r="A12" s="91" t="s">
        <v>52</v>
      </c>
      <c r="B12" s="86">
        <v>10094</v>
      </c>
      <c r="C12" s="87">
        <v>0.9347161774238355</v>
      </c>
      <c r="D12" s="88">
        <v>10744</v>
      </c>
      <c r="E12" s="87">
        <v>0.99490693582739143</v>
      </c>
      <c r="F12" s="88">
        <v>1780</v>
      </c>
      <c r="G12" s="87">
        <v>0.16483007685896842</v>
      </c>
      <c r="H12" s="89">
        <v>10799</v>
      </c>
    </row>
    <row r="13" spans="1:8">
      <c r="A13" s="32" t="s">
        <v>53</v>
      </c>
      <c r="B13" s="30">
        <v>12872</v>
      </c>
      <c r="C13" s="41">
        <v>0.85636351540150357</v>
      </c>
      <c r="D13" s="50">
        <v>14915</v>
      </c>
      <c r="E13" s="41">
        <v>0.992282615927084</v>
      </c>
      <c r="F13" s="50">
        <v>2634</v>
      </c>
      <c r="G13" s="41">
        <v>0.1752378417936265</v>
      </c>
      <c r="H13" s="31">
        <v>15031</v>
      </c>
    </row>
    <row r="14" spans="1:8" s="90" customFormat="1">
      <c r="A14" s="91" t="s">
        <v>54</v>
      </c>
      <c r="B14" s="86">
        <v>28041</v>
      </c>
      <c r="C14" s="87">
        <v>0.79051082543978346</v>
      </c>
      <c r="D14" s="88">
        <v>35078</v>
      </c>
      <c r="E14" s="87">
        <v>0.98889264772214702</v>
      </c>
      <c r="F14" s="88">
        <v>5866</v>
      </c>
      <c r="G14" s="87">
        <v>0.1653698691926026</v>
      </c>
      <c r="H14" s="89">
        <v>35472</v>
      </c>
    </row>
    <row r="15" spans="1:8">
      <c r="A15" s="32" t="s">
        <v>55</v>
      </c>
      <c r="B15" s="30">
        <v>5179</v>
      </c>
      <c r="C15" s="41">
        <v>0.85462046204620457</v>
      </c>
      <c r="D15" s="50">
        <v>5977</v>
      </c>
      <c r="E15" s="41">
        <v>0.98630363036303625</v>
      </c>
      <c r="F15" s="50">
        <v>1058</v>
      </c>
      <c r="G15" s="41">
        <v>0.17458745874587459</v>
      </c>
      <c r="H15" s="31">
        <v>6060</v>
      </c>
    </row>
    <row r="16" spans="1:8" s="90" customFormat="1">
      <c r="A16" s="91" t="s">
        <v>56</v>
      </c>
      <c r="B16" s="86">
        <v>7512</v>
      </c>
      <c r="C16" s="87">
        <v>0.88710439300897492</v>
      </c>
      <c r="D16" s="88">
        <v>8380</v>
      </c>
      <c r="E16" s="87">
        <v>0.98960793575814832</v>
      </c>
      <c r="F16" s="88">
        <v>1502</v>
      </c>
      <c r="G16" s="87">
        <v>0.17737364194615021</v>
      </c>
      <c r="H16" s="89">
        <v>8468</v>
      </c>
    </row>
    <row r="17" spans="1:8">
      <c r="A17" s="32" t="s">
        <v>57</v>
      </c>
      <c r="B17" s="30">
        <v>7499</v>
      </c>
      <c r="C17" s="41">
        <v>0.84974504249291782</v>
      </c>
      <c r="D17" s="50">
        <v>8753</v>
      </c>
      <c r="E17" s="41">
        <v>0.99184135977337107</v>
      </c>
      <c r="F17" s="50">
        <v>1769</v>
      </c>
      <c r="G17" s="41">
        <v>0.20045325779036827</v>
      </c>
      <c r="H17" s="31">
        <v>8825</v>
      </c>
    </row>
    <row r="18" spans="1:8" s="90" customFormat="1">
      <c r="A18" s="91" t="s">
        <v>58</v>
      </c>
      <c r="B18" s="86">
        <v>20572</v>
      </c>
      <c r="C18" s="87">
        <v>0.75922645408916445</v>
      </c>
      <c r="D18" s="88">
        <v>26749</v>
      </c>
      <c r="E18" s="87">
        <v>0.98719368172423971</v>
      </c>
      <c r="F18" s="88">
        <v>4611</v>
      </c>
      <c r="G18" s="87">
        <v>0.17017271922054916</v>
      </c>
      <c r="H18" s="89">
        <v>27096</v>
      </c>
    </row>
    <row r="19" spans="1:8" ht="15.95" thickBot="1">
      <c r="A19" s="33" t="s">
        <v>59</v>
      </c>
      <c r="B19" s="42">
        <v>43</v>
      </c>
      <c r="C19" s="43">
        <v>0.93478260869565222</v>
      </c>
      <c r="D19" s="51">
        <v>46</v>
      </c>
      <c r="E19" s="43">
        <v>1</v>
      </c>
      <c r="F19" s="51" t="s">
        <v>60</v>
      </c>
      <c r="G19" s="74" t="s">
        <v>46</v>
      </c>
      <c r="H19" s="29">
        <v>46</v>
      </c>
    </row>
    <row r="20" spans="1:8" s="90" customFormat="1" ht="15.95" thickBot="1">
      <c r="A20" s="92" t="s">
        <v>61</v>
      </c>
      <c r="B20" s="93">
        <v>191360</v>
      </c>
      <c r="C20" s="94">
        <v>0.94403662483226769</v>
      </c>
      <c r="D20" s="95">
        <v>201169</v>
      </c>
      <c r="E20" s="94">
        <v>0.99242738179808987</v>
      </c>
      <c r="F20" s="95">
        <v>31612</v>
      </c>
      <c r="G20" s="94">
        <v>0.15595153524350777</v>
      </c>
      <c r="H20" s="96">
        <v>202704</v>
      </c>
    </row>
    <row r="21" spans="1:8">
      <c r="A21" s="36" t="s">
        <v>62</v>
      </c>
      <c r="B21" s="30">
        <v>12459</v>
      </c>
      <c r="C21" s="41">
        <v>0.93109633061804054</v>
      </c>
      <c r="D21" s="50">
        <v>13246</v>
      </c>
      <c r="E21" s="41">
        <v>0.98991106793214256</v>
      </c>
      <c r="F21" s="50">
        <v>2176</v>
      </c>
      <c r="G21" s="41">
        <v>0.16261863836783499</v>
      </c>
      <c r="H21" s="31">
        <v>13381</v>
      </c>
    </row>
    <row r="22" spans="1:8" s="90" customFormat="1">
      <c r="A22" s="91" t="s">
        <v>63</v>
      </c>
      <c r="B22" s="86">
        <v>7459</v>
      </c>
      <c r="C22" s="87">
        <v>0.91499018645731112</v>
      </c>
      <c r="D22" s="88">
        <v>8069</v>
      </c>
      <c r="E22" s="87">
        <v>0.9898184494602551</v>
      </c>
      <c r="F22" s="88">
        <v>1331</v>
      </c>
      <c r="G22" s="87">
        <v>0.16327281648675171</v>
      </c>
      <c r="H22" s="89">
        <v>8152</v>
      </c>
    </row>
    <row r="23" spans="1:8">
      <c r="A23" s="32" t="s">
        <v>64</v>
      </c>
      <c r="B23" s="30">
        <v>9938</v>
      </c>
      <c r="C23" s="41">
        <v>0.94011919402137922</v>
      </c>
      <c r="D23" s="50">
        <v>10494</v>
      </c>
      <c r="E23" s="41">
        <v>0.99271592091571281</v>
      </c>
      <c r="F23" s="50">
        <v>1468</v>
      </c>
      <c r="G23" s="41">
        <v>0.13887049474978716</v>
      </c>
      <c r="H23" s="31">
        <v>10571</v>
      </c>
    </row>
    <row r="24" spans="1:8" s="90" customFormat="1">
      <c r="A24" s="91" t="s">
        <v>65</v>
      </c>
      <c r="B24" s="86">
        <v>18089</v>
      </c>
      <c r="C24" s="87">
        <v>0.93628364389233953</v>
      </c>
      <c r="D24" s="88">
        <v>19131</v>
      </c>
      <c r="E24" s="87">
        <v>0.99021739130434783</v>
      </c>
      <c r="F24" s="88">
        <v>3156</v>
      </c>
      <c r="G24" s="87">
        <v>0.16335403726708075</v>
      </c>
      <c r="H24" s="89">
        <v>19320</v>
      </c>
    </row>
    <row r="25" spans="1:8">
      <c r="A25" s="32" t="s">
        <v>66</v>
      </c>
      <c r="B25" s="30">
        <v>7293</v>
      </c>
      <c r="C25" s="41">
        <v>0.95283511889208261</v>
      </c>
      <c r="D25" s="50">
        <v>7594</v>
      </c>
      <c r="E25" s="41">
        <v>0.99216096158871181</v>
      </c>
      <c r="F25" s="50">
        <v>1215</v>
      </c>
      <c r="G25" s="41">
        <v>0.15874052782858636</v>
      </c>
      <c r="H25" s="31">
        <v>7654</v>
      </c>
    </row>
    <row r="26" spans="1:8" s="90" customFormat="1">
      <c r="A26" s="91" t="s">
        <v>67</v>
      </c>
      <c r="B26" s="86">
        <v>4528</v>
      </c>
      <c r="C26" s="87">
        <v>0.91161667002214619</v>
      </c>
      <c r="D26" s="88">
        <v>4927</v>
      </c>
      <c r="E26" s="87">
        <v>0.9919468492047514</v>
      </c>
      <c r="F26" s="88">
        <v>840</v>
      </c>
      <c r="G26" s="87">
        <v>0.16911616670022145</v>
      </c>
      <c r="H26" s="89">
        <v>4967</v>
      </c>
    </row>
    <row r="27" spans="1:8">
      <c r="A27" s="32" t="s">
        <v>68</v>
      </c>
      <c r="B27" s="30">
        <v>4895</v>
      </c>
      <c r="C27" s="41">
        <v>0.94080338266384778</v>
      </c>
      <c r="D27" s="50">
        <v>5159</v>
      </c>
      <c r="E27" s="41">
        <v>0.9915433403805497</v>
      </c>
      <c r="F27" s="50">
        <v>944</v>
      </c>
      <c r="G27" s="41">
        <v>0.1814337881991159</v>
      </c>
      <c r="H27" s="31">
        <v>5203</v>
      </c>
    </row>
    <row r="28" spans="1:8" s="90" customFormat="1">
      <c r="A28" s="91" t="s">
        <v>69</v>
      </c>
      <c r="B28" s="86">
        <v>12417</v>
      </c>
      <c r="C28" s="87">
        <v>0.93550817448956525</v>
      </c>
      <c r="D28" s="88">
        <v>13121</v>
      </c>
      <c r="E28" s="87">
        <v>0.98854818051683868</v>
      </c>
      <c r="F28" s="88">
        <v>2498</v>
      </c>
      <c r="G28" s="87">
        <v>0.18820161229563775</v>
      </c>
      <c r="H28" s="89">
        <v>13273</v>
      </c>
    </row>
    <row r="29" spans="1:8">
      <c r="A29" s="32" t="s">
        <v>70</v>
      </c>
      <c r="B29" s="30">
        <v>13319</v>
      </c>
      <c r="C29" s="41">
        <v>0.94905230155337039</v>
      </c>
      <c r="D29" s="50">
        <v>13916</v>
      </c>
      <c r="E29" s="41">
        <v>0.99159184836824854</v>
      </c>
      <c r="F29" s="50">
        <v>2297</v>
      </c>
      <c r="G29" s="41">
        <v>0.16367393472994157</v>
      </c>
      <c r="H29" s="31">
        <v>14034</v>
      </c>
    </row>
    <row r="30" spans="1:8" s="90" customFormat="1">
      <c r="A30" s="91" t="s">
        <v>71</v>
      </c>
      <c r="B30" s="86">
        <v>13562</v>
      </c>
      <c r="C30" s="87">
        <v>0.95587820693543835</v>
      </c>
      <c r="D30" s="88">
        <v>14080</v>
      </c>
      <c r="E30" s="87">
        <v>0.99238793346489995</v>
      </c>
      <c r="F30" s="88">
        <v>1971</v>
      </c>
      <c r="G30" s="87">
        <v>0.13892021426557655</v>
      </c>
      <c r="H30" s="89">
        <v>14188</v>
      </c>
    </row>
    <row r="31" spans="1:8">
      <c r="A31" s="32" t="s">
        <v>72</v>
      </c>
      <c r="B31" s="30">
        <v>23642</v>
      </c>
      <c r="C31" s="41">
        <v>0.96019819673462758</v>
      </c>
      <c r="D31" s="50">
        <v>24478</v>
      </c>
      <c r="E31" s="41">
        <v>0.99415157176508817</v>
      </c>
      <c r="F31" s="50">
        <v>4055</v>
      </c>
      <c r="G31" s="41">
        <v>0.16469011453171961</v>
      </c>
      <c r="H31" s="31">
        <v>24622</v>
      </c>
    </row>
    <row r="32" spans="1:8" s="90" customFormat="1">
      <c r="A32" s="91" t="s">
        <v>73</v>
      </c>
      <c r="B32" s="86">
        <v>18765</v>
      </c>
      <c r="C32" s="87">
        <v>0.95273151909017062</v>
      </c>
      <c r="D32" s="88">
        <v>19565</v>
      </c>
      <c r="E32" s="87">
        <v>0.99334890333062553</v>
      </c>
      <c r="F32" s="88">
        <v>3195</v>
      </c>
      <c r="G32" s="87">
        <v>0.1622156783103168</v>
      </c>
      <c r="H32" s="89">
        <v>19696</v>
      </c>
    </row>
    <row r="33" spans="1:8">
      <c r="A33" s="32" t="s">
        <v>74</v>
      </c>
      <c r="B33" s="30">
        <v>13354</v>
      </c>
      <c r="C33" s="41">
        <v>0.94541592920353978</v>
      </c>
      <c r="D33" s="50">
        <v>14051</v>
      </c>
      <c r="E33" s="41">
        <v>0.99476106194690261</v>
      </c>
      <c r="F33" s="50">
        <v>1732</v>
      </c>
      <c r="G33" s="41">
        <v>0.12261946902654867</v>
      </c>
      <c r="H33" s="31">
        <v>14125</v>
      </c>
    </row>
    <row r="34" spans="1:8" s="90" customFormat="1">
      <c r="A34" s="91" t="s">
        <v>75</v>
      </c>
      <c r="B34" s="86">
        <v>19247</v>
      </c>
      <c r="C34" s="87">
        <v>0.94826821697787855</v>
      </c>
      <c r="D34" s="88">
        <v>20167</v>
      </c>
      <c r="E34" s="87">
        <v>0.99359511257821354</v>
      </c>
      <c r="F34" s="88">
        <v>2612</v>
      </c>
      <c r="G34" s="87">
        <v>0.12868896881312508</v>
      </c>
      <c r="H34" s="89">
        <v>20297</v>
      </c>
    </row>
    <row r="35" spans="1:8">
      <c r="A35" s="32" t="s">
        <v>76</v>
      </c>
      <c r="B35" s="30">
        <v>5946</v>
      </c>
      <c r="C35" s="41">
        <v>0.92357875116495802</v>
      </c>
      <c r="D35" s="50">
        <v>6410</v>
      </c>
      <c r="E35" s="41">
        <v>0.99565082323703014</v>
      </c>
      <c r="F35" s="50">
        <v>1015</v>
      </c>
      <c r="G35" s="41">
        <v>0.15765765765765766</v>
      </c>
      <c r="H35" s="31">
        <v>6438</v>
      </c>
    </row>
    <row r="36" spans="1:8" s="90" customFormat="1">
      <c r="A36" s="91" t="s">
        <v>77</v>
      </c>
      <c r="B36" s="86">
        <v>3365</v>
      </c>
      <c r="C36" s="87">
        <v>0.95352791158968542</v>
      </c>
      <c r="D36" s="88">
        <v>3520</v>
      </c>
      <c r="E36" s="87">
        <v>0.99744970246528764</v>
      </c>
      <c r="F36" s="88">
        <v>561</v>
      </c>
      <c r="G36" s="87">
        <v>0.15896854633040522</v>
      </c>
      <c r="H36" s="89">
        <v>3529</v>
      </c>
    </row>
    <row r="37" spans="1:8">
      <c r="A37" s="32" t="s">
        <v>78</v>
      </c>
      <c r="B37" s="30">
        <v>3064</v>
      </c>
      <c r="C37" s="41">
        <v>0.94714064914992269</v>
      </c>
      <c r="D37" s="50">
        <v>3222</v>
      </c>
      <c r="E37" s="41">
        <v>0.9959814528593508</v>
      </c>
      <c r="F37" s="50" t="s">
        <v>79</v>
      </c>
      <c r="G37" s="41" t="s">
        <v>46</v>
      </c>
      <c r="H37" s="31">
        <v>3235</v>
      </c>
    </row>
    <row r="38" spans="1:8" s="90" customFormat="1" ht="15.95" thickBot="1">
      <c r="A38" s="97" t="s">
        <v>80</v>
      </c>
      <c r="B38" s="98">
        <v>18</v>
      </c>
      <c r="C38" s="99">
        <v>0.94736842105263153</v>
      </c>
      <c r="D38" s="100">
        <v>19</v>
      </c>
      <c r="E38" s="99">
        <v>1</v>
      </c>
      <c r="F38" s="100" t="s">
        <v>60</v>
      </c>
      <c r="G38" s="99" t="s">
        <v>46</v>
      </c>
      <c r="H38" s="96">
        <v>19</v>
      </c>
    </row>
    <row r="39" spans="1:8" ht="15.95" thickBot="1">
      <c r="A39" s="27" t="s">
        <v>81</v>
      </c>
      <c r="B39" s="34">
        <v>151780</v>
      </c>
      <c r="C39" s="44">
        <v>0.93937799783382325</v>
      </c>
      <c r="D39" s="52">
        <v>160932</v>
      </c>
      <c r="E39" s="44">
        <v>0.99602042395172519</v>
      </c>
      <c r="F39" s="52">
        <v>27451</v>
      </c>
      <c r="G39" s="44">
        <v>0.16989633297230389</v>
      </c>
      <c r="H39" s="29">
        <v>161575</v>
      </c>
    </row>
    <row r="40" spans="1:8" s="90" customFormat="1">
      <c r="A40" s="101" t="s">
        <v>82</v>
      </c>
      <c r="B40" s="102" t="s">
        <v>83</v>
      </c>
      <c r="C40" s="103" t="s">
        <v>46</v>
      </c>
      <c r="D40" s="104">
        <v>4103</v>
      </c>
      <c r="E40" s="103">
        <v>0.99322198015008467</v>
      </c>
      <c r="F40" s="104" t="s">
        <v>84</v>
      </c>
      <c r="G40" s="103" t="s">
        <v>46</v>
      </c>
      <c r="H40" s="105">
        <v>4131</v>
      </c>
    </row>
    <row r="41" spans="1:8">
      <c r="A41" s="32" t="s">
        <v>85</v>
      </c>
      <c r="B41" s="30">
        <v>12456</v>
      </c>
      <c r="C41" s="41">
        <v>0.93429342934293425</v>
      </c>
      <c r="D41" s="50">
        <v>13288</v>
      </c>
      <c r="E41" s="41">
        <v>0.99669966996699666</v>
      </c>
      <c r="F41" s="50">
        <v>2142</v>
      </c>
      <c r="G41" s="41">
        <v>0.16066606660666066</v>
      </c>
      <c r="H41" s="31">
        <v>13332</v>
      </c>
    </row>
    <row r="42" spans="1:8" s="90" customFormat="1">
      <c r="A42" s="91" t="s">
        <v>86</v>
      </c>
      <c r="B42" s="86">
        <v>4486</v>
      </c>
      <c r="C42" s="87">
        <v>0.93477807876640961</v>
      </c>
      <c r="D42" s="88">
        <v>4775</v>
      </c>
      <c r="E42" s="87">
        <v>0.99499895811627426</v>
      </c>
      <c r="F42" s="88">
        <v>929</v>
      </c>
      <c r="G42" s="87">
        <v>0.1935819962492186</v>
      </c>
      <c r="H42" s="89">
        <v>4799</v>
      </c>
    </row>
    <row r="43" spans="1:8">
      <c r="A43" s="32" t="s">
        <v>87</v>
      </c>
      <c r="B43" s="30">
        <v>8924</v>
      </c>
      <c r="C43" s="41">
        <v>0.94794986190779695</v>
      </c>
      <c r="D43" s="50">
        <v>9377</v>
      </c>
      <c r="E43" s="41">
        <v>0.99606968345018054</v>
      </c>
      <c r="F43" s="50">
        <v>1820</v>
      </c>
      <c r="G43" s="41">
        <v>0.19332908434246868</v>
      </c>
      <c r="H43" s="31">
        <v>9414</v>
      </c>
    </row>
    <row r="44" spans="1:8" s="90" customFormat="1">
      <c r="A44" s="91" t="s">
        <v>88</v>
      </c>
      <c r="B44" s="86">
        <v>8496</v>
      </c>
      <c r="C44" s="87">
        <v>0.94013500055328092</v>
      </c>
      <c r="D44" s="88">
        <v>9003</v>
      </c>
      <c r="E44" s="87">
        <v>0.99623768949872749</v>
      </c>
      <c r="F44" s="88">
        <v>1627</v>
      </c>
      <c r="G44" s="87">
        <v>0.18003762310501273</v>
      </c>
      <c r="H44" s="89">
        <v>9037</v>
      </c>
    </row>
    <row r="45" spans="1:8">
      <c r="A45" s="32" t="s">
        <v>89</v>
      </c>
      <c r="B45" s="30">
        <v>7848</v>
      </c>
      <c r="C45" s="41">
        <v>0.89938115975246391</v>
      </c>
      <c r="D45" s="50">
        <v>8665</v>
      </c>
      <c r="E45" s="41">
        <v>0.99300939720375891</v>
      </c>
      <c r="F45" s="50">
        <v>1349</v>
      </c>
      <c r="G45" s="41">
        <v>0.15459546183818473</v>
      </c>
      <c r="H45" s="31">
        <v>8726</v>
      </c>
    </row>
    <row r="46" spans="1:8" s="90" customFormat="1">
      <c r="A46" s="91" t="s">
        <v>90</v>
      </c>
      <c r="B46" s="86">
        <v>18168</v>
      </c>
      <c r="C46" s="87">
        <v>0.94408646850966538</v>
      </c>
      <c r="D46" s="88">
        <v>19197</v>
      </c>
      <c r="E46" s="87">
        <v>0.99755768031594261</v>
      </c>
      <c r="F46" s="88">
        <v>2939</v>
      </c>
      <c r="G46" s="87">
        <v>0.15272292662648099</v>
      </c>
      <c r="H46" s="89">
        <v>19244</v>
      </c>
    </row>
    <row r="47" spans="1:8">
      <c r="A47" s="32" t="s">
        <v>91</v>
      </c>
      <c r="B47" s="30">
        <v>27863</v>
      </c>
      <c r="C47" s="41">
        <v>0.94482875551034251</v>
      </c>
      <c r="D47" s="50">
        <v>29360</v>
      </c>
      <c r="E47" s="41">
        <v>0.99559172600881651</v>
      </c>
      <c r="F47" s="50">
        <v>4980</v>
      </c>
      <c r="G47" s="41">
        <v>0.1688708036622584</v>
      </c>
      <c r="H47" s="31">
        <v>29490</v>
      </c>
    </row>
    <row r="48" spans="1:8" s="90" customFormat="1">
      <c r="A48" s="91" t="s">
        <v>92</v>
      </c>
      <c r="B48" s="86">
        <v>7473</v>
      </c>
      <c r="C48" s="87">
        <v>0.95404059747223291</v>
      </c>
      <c r="D48" s="88">
        <v>7799</v>
      </c>
      <c r="E48" s="87">
        <v>0.99565938976126644</v>
      </c>
      <c r="F48" s="88">
        <v>1514</v>
      </c>
      <c r="G48" s="87">
        <v>0.19328482063066513</v>
      </c>
      <c r="H48" s="89">
        <v>7833</v>
      </c>
    </row>
    <row r="49" spans="1:8">
      <c r="A49" s="32" t="s">
        <v>93</v>
      </c>
      <c r="B49" s="30">
        <v>5722</v>
      </c>
      <c r="C49" s="41">
        <v>0.93389913497633426</v>
      </c>
      <c r="D49" s="50">
        <v>6100</v>
      </c>
      <c r="E49" s="41">
        <v>0.99559327566508893</v>
      </c>
      <c r="F49" s="50">
        <v>1112</v>
      </c>
      <c r="G49" s="41">
        <v>0.18149175779337359</v>
      </c>
      <c r="H49" s="31">
        <v>6127</v>
      </c>
    </row>
    <row r="50" spans="1:8" s="90" customFormat="1">
      <c r="A50" s="91" t="s">
        <v>94</v>
      </c>
      <c r="B50" s="86">
        <v>15708</v>
      </c>
      <c r="C50" s="87">
        <v>0.94643610291016445</v>
      </c>
      <c r="D50" s="88">
        <v>16513</v>
      </c>
      <c r="E50" s="87">
        <v>0.99493884436946434</v>
      </c>
      <c r="F50" s="88">
        <v>2680</v>
      </c>
      <c r="G50" s="87">
        <v>0.16147496535518469</v>
      </c>
      <c r="H50" s="89">
        <v>16597</v>
      </c>
    </row>
    <row r="51" spans="1:8">
      <c r="A51" s="32" t="s">
        <v>95</v>
      </c>
      <c r="B51" s="30">
        <v>17112</v>
      </c>
      <c r="C51" s="41">
        <v>0.91935743834954065</v>
      </c>
      <c r="D51" s="50">
        <v>18570</v>
      </c>
      <c r="E51" s="41">
        <v>0.99768978670821473</v>
      </c>
      <c r="F51" s="50">
        <v>2933</v>
      </c>
      <c r="G51" s="41">
        <v>0.15757803685596089</v>
      </c>
      <c r="H51" s="31">
        <v>18613</v>
      </c>
    </row>
    <row r="52" spans="1:8" s="90" customFormat="1">
      <c r="A52" s="91" t="s">
        <v>96</v>
      </c>
      <c r="B52" s="86">
        <v>13641</v>
      </c>
      <c r="C52" s="87">
        <v>0.95928270042194097</v>
      </c>
      <c r="D52" s="88">
        <v>14170</v>
      </c>
      <c r="E52" s="87">
        <v>0.99648382559774962</v>
      </c>
      <c r="F52" s="88">
        <v>2609</v>
      </c>
      <c r="G52" s="87">
        <v>0.18347398030942336</v>
      </c>
      <c r="H52" s="106">
        <v>14220</v>
      </c>
    </row>
    <row r="53" spans="1:8" ht="15.95" thickBot="1">
      <c r="A53" s="33" t="s">
        <v>97</v>
      </c>
      <c r="B53" s="42" t="s">
        <v>60</v>
      </c>
      <c r="C53" s="47" t="s">
        <v>46</v>
      </c>
      <c r="D53" s="51">
        <v>12</v>
      </c>
      <c r="E53" s="47">
        <v>1</v>
      </c>
      <c r="F53" s="51" t="s">
        <v>60</v>
      </c>
      <c r="G53" s="47" t="s">
        <v>46</v>
      </c>
      <c r="H53" s="29">
        <v>12</v>
      </c>
    </row>
    <row r="54" spans="1:8" s="90" customFormat="1" ht="15.95" thickBot="1">
      <c r="A54" s="92" t="s">
        <v>98</v>
      </c>
      <c r="B54" s="107">
        <v>59473</v>
      </c>
      <c r="C54" s="108">
        <v>0.89340383662064926</v>
      </c>
      <c r="D54" s="109">
        <v>65919</v>
      </c>
      <c r="E54" s="108">
        <v>0.99023569529360511</v>
      </c>
      <c r="F54" s="109">
        <v>14032</v>
      </c>
      <c r="G54" s="108">
        <v>0.2107888056002043</v>
      </c>
      <c r="H54" s="110">
        <v>66569</v>
      </c>
    </row>
    <row r="55" spans="1:8">
      <c r="A55" s="36" t="s">
        <v>99</v>
      </c>
      <c r="B55" s="45">
        <v>8577</v>
      </c>
      <c r="C55" s="46">
        <v>0.88277068752573074</v>
      </c>
      <c r="D55" s="53">
        <v>9618</v>
      </c>
      <c r="E55" s="46">
        <v>0.98991354466858794</v>
      </c>
      <c r="F55" s="53">
        <v>2214</v>
      </c>
      <c r="G55" s="46">
        <v>0.22787155207904489</v>
      </c>
      <c r="H55" s="31">
        <v>9716</v>
      </c>
    </row>
    <row r="56" spans="1:8" s="90" customFormat="1">
      <c r="A56" s="91" t="s">
        <v>100</v>
      </c>
      <c r="B56" s="86">
        <v>1379</v>
      </c>
      <c r="C56" s="87">
        <v>0.88510911424903727</v>
      </c>
      <c r="D56" s="88">
        <v>1550</v>
      </c>
      <c r="E56" s="87">
        <v>0.99486521181001286</v>
      </c>
      <c r="F56" s="88">
        <v>341</v>
      </c>
      <c r="G56" s="87">
        <v>0.21887034659820281</v>
      </c>
      <c r="H56" s="89">
        <v>1558</v>
      </c>
    </row>
    <row r="57" spans="1:8">
      <c r="A57" s="32" t="s">
        <v>101</v>
      </c>
      <c r="B57" s="30">
        <v>9692</v>
      </c>
      <c r="C57" s="41">
        <v>0.87409812409812415</v>
      </c>
      <c r="D57" s="50">
        <v>10968</v>
      </c>
      <c r="E57" s="41">
        <v>0.98917748917748916</v>
      </c>
      <c r="F57" s="50">
        <v>2200</v>
      </c>
      <c r="G57" s="41">
        <v>0.1984126984126984</v>
      </c>
      <c r="H57" s="31">
        <v>11088</v>
      </c>
    </row>
    <row r="58" spans="1:8" s="90" customFormat="1">
      <c r="A58" s="91" t="s">
        <v>102</v>
      </c>
      <c r="B58" s="86">
        <v>7482</v>
      </c>
      <c r="C58" s="87">
        <v>0.89863079509968768</v>
      </c>
      <c r="D58" s="88">
        <v>8219</v>
      </c>
      <c r="E58" s="87">
        <v>0.98714869084794621</v>
      </c>
      <c r="F58" s="88">
        <v>1700</v>
      </c>
      <c r="G58" s="87">
        <v>0.20417967811674273</v>
      </c>
      <c r="H58" s="89">
        <v>8326</v>
      </c>
    </row>
    <row r="59" spans="1:8">
      <c r="A59" s="32" t="s">
        <v>103</v>
      </c>
      <c r="B59" s="30">
        <v>4773</v>
      </c>
      <c r="C59" s="41">
        <v>0.90552077404667042</v>
      </c>
      <c r="D59" s="50">
        <v>5205</v>
      </c>
      <c r="E59" s="41">
        <v>0.98747865680136593</v>
      </c>
      <c r="F59" s="50">
        <v>1030</v>
      </c>
      <c r="G59" s="41">
        <v>0.19540884082716753</v>
      </c>
      <c r="H59" s="31">
        <v>5271</v>
      </c>
    </row>
    <row r="60" spans="1:8" s="90" customFormat="1">
      <c r="A60" s="91" t="s">
        <v>104</v>
      </c>
      <c r="B60" s="86">
        <v>947</v>
      </c>
      <c r="C60" s="87">
        <v>0.84932735426008965</v>
      </c>
      <c r="D60" s="88">
        <v>1112</v>
      </c>
      <c r="E60" s="87">
        <v>0.99730941704035869</v>
      </c>
      <c r="F60" s="88">
        <v>192</v>
      </c>
      <c r="G60" s="87">
        <v>0.17219730941704037</v>
      </c>
      <c r="H60" s="89">
        <v>1115</v>
      </c>
    </row>
    <row r="61" spans="1:8">
      <c r="A61" s="32" t="s">
        <v>105</v>
      </c>
      <c r="B61" s="30">
        <v>8330</v>
      </c>
      <c r="C61" s="41">
        <v>0.89062332941302258</v>
      </c>
      <c r="D61" s="50">
        <v>9273</v>
      </c>
      <c r="E61" s="41">
        <v>0.99144659467550522</v>
      </c>
      <c r="F61" s="50">
        <v>1956</v>
      </c>
      <c r="G61" s="41">
        <v>0.2091307601838982</v>
      </c>
      <c r="H61" s="31">
        <v>9353</v>
      </c>
    </row>
    <row r="62" spans="1:8" s="90" customFormat="1">
      <c r="A62" s="91" t="s">
        <v>106</v>
      </c>
      <c r="B62" s="86">
        <v>1765</v>
      </c>
      <c r="C62" s="87">
        <v>0.86945812807881773</v>
      </c>
      <c r="D62" s="88">
        <v>2028</v>
      </c>
      <c r="E62" s="87">
        <v>0.9990147783251232</v>
      </c>
      <c r="F62" s="88">
        <v>387</v>
      </c>
      <c r="G62" s="87">
        <v>0.19064039408866995</v>
      </c>
      <c r="H62" s="89">
        <v>2030</v>
      </c>
    </row>
    <row r="63" spans="1:8">
      <c r="A63" s="32" t="s">
        <v>107</v>
      </c>
      <c r="B63" s="30">
        <v>6895</v>
      </c>
      <c r="C63" s="41">
        <v>0.92600053720118181</v>
      </c>
      <c r="D63" s="50">
        <v>7379</v>
      </c>
      <c r="E63" s="41">
        <v>0.99100188020413649</v>
      </c>
      <c r="F63" s="50">
        <v>1836</v>
      </c>
      <c r="G63" s="41">
        <v>0.24657534246575341</v>
      </c>
      <c r="H63" s="31">
        <v>7446</v>
      </c>
    </row>
    <row r="64" spans="1:8" s="90" customFormat="1">
      <c r="A64" s="91" t="s">
        <v>108</v>
      </c>
      <c r="B64" s="86">
        <v>6701</v>
      </c>
      <c r="C64" s="87">
        <v>0.91606288448393713</v>
      </c>
      <c r="D64" s="88">
        <v>7248</v>
      </c>
      <c r="E64" s="87">
        <v>0.9908407382091593</v>
      </c>
      <c r="F64" s="88">
        <v>1571</v>
      </c>
      <c r="G64" s="87">
        <v>0.21476418318523582</v>
      </c>
      <c r="H64" s="89">
        <v>7315</v>
      </c>
    </row>
    <row r="65" spans="1:8">
      <c r="A65" s="32" t="s">
        <v>109</v>
      </c>
      <c r="B65" s="30">
        <v>1391</v>
      </c>
      <c r="C65" s="41">
        <v>0.89510939510939513</v>
      </c>
      <c r="D65" s="50">
        <v>1533</v>
      </c>
      <c r="E65" s="41">
        <v>0.98648648648648651</v>
      </c>
      <c r="F65" s="50">
        <v>310</v>
      </c>
      <c r="G65" s="41">
        <v>0.19948519948519949</v>
      </c>
      <c r="H65" s="31">
        <v>1554</v>
      </c>
    </row>
    <row r="66" spans="1:8" s="90" customFormat="1">
      <c r="A66" s="91" t="s">
        <v>110</v>
      </c>
      <c r="B66" s="86">
        <v>1451</v>
      </c>
      <c r="C66" s="87">
        <v>0.85403178340200114</v>
      </c>
      <c r="D66" s="88">
        <v>1689</v>
      </c>
      <c r="E66" s="87">
        <v>0.99411418481459679</v>
      </c>
      <c r="F66" s="88">
        <v>282</v>
      </c>
      <c r="G66" s="87">
        <v>0.16597998822836962</v>
      </c>
      <c r="H66" s="89">
        <v>1699</v>
      </c>
    </row>
    <row r="67" spans="1:8" ht="15.95" thickBot="1">
      <c r="A67" s="33" t="s">
        <v>111</v>
      </c>
      <c r="B67" s="42">
        <v>90</v>
      </c>
      <c r="C67" s="47">
        <v>0.91836734693877553</v>
      </c>
      <c r="D67" s="51">
        <v>97</v>
      </c>
      <c r="E67" s="47">
        <v>0.98979591836734693</v>
      </c>
      <c r="F67" s="51">
        <v>13</v>
      </c>
      <c r="G67" s="47">
        <v>0.1326530612244898</v>
      </c>
      <c r="H67" s="29">
        <v>98</v>
      </c>
    </row>
    <row r="68" spans="1:8" s="90" customFormat="1" ht="15.95" thickBot="1">
      <c r="A68" s="92" t="s">
        <v>112</v>
      </c>
      <c r="B68" s="107">
        <v>59261</v>
      </c>
      <c r="C68" s="108">
        <v>0.92528807419667114</v>
      </c>
      <c r="D68" s="109">
        <v>63634</v>
      </c>
      <c r="E68" s="108">
        <v>0.99356712362989097</v>
      </c>
      <c r="F68" s="109">
        <v>11023</v>
      </c>
      <c r="G68" s="108">
        <v>0.17211067045561004</v>
      </c>
      <c r="H68" s="110">
        <v>64046</v>
      </c>
    </row>
    <row r="69" spans="1:8">
      <c r="A69" s="36" t="s">
        <v>113</v>
      </c>
      <c r="B69" s="30">
        <v>2474</v>
      </c>
      <c r="C69" s="72">
        <v>0.9125783843600147</v>
      </c>
      <c r="D69" s="50">
        <v>2676</v>
      </c>
      <c r="E69" s="41">
        <v>0.98708963482109924</v>
      </c>
      <c r="F69" s="50">
        <v>375</v>
      </c>
      <c r="G69" s="72">
        <v>0.13832534120250831</v>
      </c>
      <c r="H69" s="31">
        <v>2711</v>
      </c>
    </row>
    <row r="70" spans="1:8" s="90" customFormat="1">
      <c r="A70" s="91" t="s">
        <v>114</v>
      </c>
      <c r="B70" s="86">
        <v>3012</v>
      </c>
      <c r="C70" s="111">
        <v>0.90640987059885647</v>
      </c>
      <c r="D70" s="88">
        <v>3307</v>
      </c>
      <c r="E70" s="87">
        <v>0.99518507372855858</v>
      </c>
      <c r="F70" s="88">
        <v>448</v>
      </c>
      <c r="G70" s="111">
        <v>0.13481793560036112</v>
      </c>
      <c r="H70" s="89">
        <v>3323</v>
      </c>
    </row>
    <row r="71" spans="1:8">
      <c r="A71" s="32" t="s">
        <v>115</v>
      </c>
      <c r="B71" s="30">
        <v>4819</v>
      </c>
      <c r="C71" s="72">
        <v>0.90993202416918428</v>
      </c>
      <c r="D71" s="50">
        <v>5273</v>
      </c>
      <c r="E71" s="41">
        <v>0.99565709969788518</v>
      </c>
      <c r="F71" s="50">
        <v>967</v>
      </c>
      <c r="G71" s="72">
        <v>0.18259063444108761</v>
      </c>
      <c r="H71" s="31">
        <v>5296</v>
      </c>
    </row>
    <row r="72" spans="1:8" s="90" customFormat="1">
      <c r="A72" s="91" t="s">
        <v>116</v>
      </c>
      <c r="B72" s="86">
        <v>1748</v>
      </c>
      <c r="C72" s="111">
        <v>0.92389006342494717</v>
      </c>
      <c r="D72" s="88">
        <v>1874</v>
      </c>
      <c r="E72" s="87">
        <v>0.9904862579281184</v>
      </c>
      <c r="F72" s="88">
        <v>339</v>
      </c>
      <c r="G72" s="111">
        <v>0.1791754756871036</v>
      </c>
      <c r="H72" s="89">
        <v>1892</v>
      </c>
    </row>
    <row r="73" spans="1:8">
      <c r="A73" s="32" t="s">
        <v>117</v>
      </c>
      <c r="B73" s="30">
        <v>626</v>
      </c>
      <c r="C73" s="72">
        <v>0.93712574850299402</v>
      </c>
      <c r="D73" s="50">
        <v>662</v>
      </c>
      <c r="E73" s="41">
        <v>0.99101796407185627</v>
      </c>
      <c r="F73" s="50" t="s">
        <v>118</v>
      </c>
      <c r="G73" s="72" t="s">
        <v>46</v>
      </c>
      <c r="H73" s="31">
        <v>668</v>
      </c>
    </row>
    <row r="74" spans="1:8" s="90" customFormat="1">
      <c r="A74" s="91" t="s">
        <v>119</v>
      </c>
      <c r="B74" s="86">
        <v>1805</v>
      </c>
      <c r="C74" s="111">
        <v>0.92849794238683125</v>
      </c>
      <c r="D74" s="88">
        <v>1932</v>
      </c>
      <c r="E74" s="87">
        <v>0.99382716049382713</v>
      </c>
      <c r="F74" s="88">
        <v>361</v>
      </c>
      <c r="G74" s="111">
        <v>0.18569958847736626</v>
      </c>
      <c r="H74" s="89">
        <v>1944</v>
      </c>
    </row>
    <row r="75" spans="1:8">
      <c r="A75" s="32" t="s">
        <v>120</v>
      </c>
      <c r="B75" s="30">
        <v>1947</v>
      </c>
      <c r="C75" s="72">
        <v>0.93202489229296315</v>
      </c>
      <c r="D75" s="50">
        <v>2068</v>
      </c>
      <c r="E75" s="41">
        <v>0.98994734322642408</v>
      </c>
      <c r="F75" s="50">
        <v>377</v>
      </c>
      <c r="G75" s="72">
        <v>0.18046912398276688</v>
      </c>
      <c r="H75" s="31">
        <v>2089</v>
      </c>
    </row>
    <row r="76" spans="1:8" s="90" customFormat="1">
      <c r="A76" s="91" t="s">
        <v>121</v>
      </c>
      <c r="B76" s="86">
        <v>2420</v>
      </c>
      <c r="C76" s="111">
        <v>0.92260770110560431</v>
      </c>
      <c r="D76" s="88">
        <v>2586</v>
      </c>
      <c r="E76" s="87">
        <v>0.98589401448722835</v>
      </c>
      <c r="F76" s="88">
        <v>449</v>
      </c>
      <c r="G76" s="111">
        <v>0.17117804041174228</v>
      </c>
      <c r="H76" s="89">
        <v>2623</v>
      </c>
    </row>
    <row r="77" spans="1:8">
      <c r="A77" s="32" t="s">
        <v>122</v>
      </c>
      <c r="B77" s="30">
        <v>19970</v>
      </c>
      <c r="C77" s="72">
        <v>0.92402369054229128</v>
      </c>
      <c r="D77" s="50">
        <v>21454</v>
      </c>
      <c r="E77" s="41">
        <v>0.99268924671478809</v>
      </c>
      <c r="F77" s="50">
        <v>3693</v>
      </c>
      <c r="G77" s="72">
        <v>0.17087729039422542</v>
      </c>
      <c r="H77" s="31">
        <v>21612</v>
      </c>
    </row>
    <row r="78" spans="1:8" s="90" customFormat="1">
      <c r="A78" s="91" t="s">
        <v>123</v>
      </c>
      <c r="B78" s="86">
        <v>13098</v>
      </c>
      <c r="C78" s="111">
        <v>0.93530419880034277</v>
      </c>
      <c r="D78" s="88">
        <v>13955</v>
      </c>
      <c r="E78" s="87">
        <v>0.99650099971436734</v>
      </c>
      <c r="F78" s="88">
        <v>2448</v>
      </c>
      <c r="G78" s="111">
        <v>0.17480719794344474</v>
      </c>
      <c r="H78" s="89">
        <v>14004</v>
      </c>
    </row>
    <row r="79" spans="1:8">
      <c r="A79" s="32" t="s">
        <v>124</v>
      </c>
      <c r="B79" s="30">
        <v>5090</v>
      </c>
      <c r="C79" s="72">
        <v>0.93053016453382087</v>
      </c>
      <c r="D79" s="50">
        <v>5444</v>
      </c>
      <c r="E79" s="41">
        <v>0.99524680073126137</v>
      </c>
      <c r="F79" s="50">
        <v>1025</v>
      </c>
      <c r="G79" s="72">
        <v>0.18738574040219377</v>
      </c>
      <c r="H79" s="31">
        <v>5470</v>
      </c>
    </row>
    <row r="80" spans="1:8" s="90" customFormat="1">
      <c r="A80" s="91" t="s">
        <v>125</v>
      </c>
      <c r="B80" s="86">
        <v>2206</v>
      </c>
      <c r="C80" s="111">
        <v>0.93276955602536993</v>
      </c>
      <c r="D80" s="88">
        <v>2355</v>
      </c>
      <c r="E80" s="87">
        <v>0.99577167019027479</v>
      </c>
      <c r="F80" s="88">
        <v>428</v>
      </c>
      <c r="G80" s="111">
        <v>0.18097251585623678</v>
      </c>
      <c r="H80" s="89">
        <v>2365</v>
      </c>
    </row>
    <row r="81" spans="1:8" ht="15.95" thickBot="1">
      <c r="A81" s="33" t="s">
        <v>126</v>
      </c>
      <c r="B81" s="42">
        <v>46</v>
      </c>
      <c r="C81" s="47">
        <v>0.93877551020408168</v>
      </c>
      <c r="D81" s="51">
        <v>48</v>
      </c>
      <c r="E81" s="47">
        <v>0.97959183673469385</v>
      </c>
      <c r="F81" s="51" t="s">
        <v>60</v>
      </c>
      <c r="G81" s="47" t="s">
        <v>46</v>
      </c>
      <c r="H81" s="29">
        <v>49</v>
      </c>
    </row>
    <row r="82" spans="1:8" s="90" customFormat="1" ht="15.95" thickBot="1">
      <c r="A82" s="92" t="s">
        <v>127</v>
      </c>
      <c r="B82" s="93">
        <v>15002</v>
      </c>
      <c r="C82" s="94">
        <v>0.92473648523700913</v>
      </c>
      <c r="D82" s="95">
        <v>15979</v>
      </c>
      <c r="E82" s="94">
        <v>0.98495962522344815</v>
      </c>
      <c r="F82" s="95">
        <v>2932</v>
      </c>
      <c r="G82" s="94">
        <v>0.18073106083954879</v>
      </c>
      <c r="H82" s="96">
        <v>16223</v>
      </c>
    </row>
    <row r="83" spans="1:8">
      <c r="A83" s="36" t="s">
        <v>128</v>
      </c>
      <c r="B83" s="30">
        <v>4349</v>
      </c>
      <c r="C83" s="41">
        <v>0.9419536495559887</v>
      </c>
      <c r="D83" s="50">
        <v>4582</v>
      </c>
      <c r="E83" s="41">
        <v>0.9924193199047</v>
      </c>
      <c r="F83" s="50">
        <v>885</v>
      </c>
      <c r="G83" s="72">
        <v>0.19168291098115658</v>
      </c>
      <c r="H83" s="31">
        <v>4617</v>
      </c>
    </row>
    <row r="84" spans="1:8" s="90" customFormat="1">
      <c r="A84" s="91" t="s">
        <v>129</v>
      </c>
      <c r="B84" s="86" t="s">
        <v>130</v>
      </c>
      <c r="C84" s="87" t="s">
        <v>46</v>
      </c>
      <c r="D84" s="88" t="s">
        <v>131</v>
      </c>
      <c r="E84" s="87" t="s">
        <v>46</v>
      </c>
      <c r="F84" s="88">
        <v>680</v>
      </c>
      <c r="G84" s="111">
        <v>0.19225332202431439</v>
      </c>
      <c r="H84" s="89" t="s">
        <v>132</v>
      </c>
    </row>
    <row r="85" spans="1:8">
      <c r="A85" s="32" t="s">
        <v>133</v>
      </c>
      <c r="B85" s="30">
        <v>3351</v>
      </c>
      <c r="C85" s="41">
        <v>0.90201884253028264</v>
      </c>
      <c r="D85" s="50">
        <v>3638</v>
      </c>
      <c r="E85" s="41">
        <v>0.97927321668909828</v>
      </c>
      <c r="F85" s="50">
        <v>653</v>
      </c>
      <c r="G85" s="72">
        <v>0.17577388963660834</v>
      </c>
      <c r="H85" s="31">
        <v>3715</v>
      </c>
    </row>
    <row r="86" spans="1:8" s="90" customFormat="1">
      <c r="A86" s="91" t="s">
        <v>134</v>
      </c>
      <c r="B86" s="86">
        <v>4061</v>
      </c>
      <c r="C86" s="87">
        <v>0.93334865548149848</v>
      </c>
      <c r="D86" s="88">
        <v>4269</v>
      </c>
      <c r="E86" s="87">
        <v>0.98115375775683755</v>
      </c>
      <c r="F86" s="88">
        <v>714</v>
      </c>
      <c r="G86" s="111">
        <v>0.16410020684900023</v>
      </c>
      <c r="H86" s="89">
        <v>4351</v>
      </c>
    </row>
    <row r="87" spans="1:8" ht="15.95" thickBot="1">
      <c r="A87" s="33" t="s">
        <v>135</v>
      </c>
      <c r="B87" s="42" t="s">
        <v>60</v>
      </c>
      <c r="C87" s="47" t="s">
        <v>46</v>
      </c>
      <c r="D87" s="51" t="s">
        <v>60</v>
      </c>
      <c r="E87" s="47" t="s">
        <v>46</v>
      </c>
      <c r="F87" s="51">
        <v>0</v>
      </c>
      <c r="G87" s="47">
        <v>0</v>
      </c>
      <c r="H87" s="31" t="s">
        <v>60</v>
      </c>
    </row>
    <row r="88" spans="1:8" s="90" customFormat="1" ht="15.95" thickBot="1">
      <c r="A88" s="92" t="s">
        <v>136</v>
      </c>
      <c r="B88" s="93">
        <v>10833</v>
      </c>
      <c r="C88" s="94">
        <v>0.88360522022838495</v>
      </c>
      <c r="D88" s="95">
        <v>12135</v>
      </c>
      <c r="E88" s="94">
        <v>0.98980424143556278</v>
      </c>
      <c r="F88" s="95">
        <v>1968</v>
      </c>
      <c r="G88" s="94">
        <v>0.16052202283849917</v>
      </c>
      <c r="H88" s="110">
        <v>12260</v>
      </c>
    </row>
    <row r="89" spans="1:8">
      <c r="A89" s="36" t="s">
        <v>136</v>
      </c>
      <c r="B89" s="30" t="s">
        <v>137</v>
      </c>
      <c r="C89" s="41" t="s">
        <v>46</v>
      </c>
      <c r="D89" s="50" t="s">
        <v>138</v>
      </c>
      <c r="E89" s="41" t="s">
        <v>46</v>
      </c>
      <c r="F89" s="50" t="s">
        <v>139</v>
      </c>
      <c r="G89" s="41" t="s">
        <v>46</v>
      </c>
      <c r="H89" s="31" t="s">
        <v>140</v>
      </c>
    </row>
    <row r="90" spans="1:8" s="90" customFormat="1" ht="15.95" thickBot="1">
      <c r="A90" s="97" t="s">
        <v>141</v>
      </c>
      <c r="B90" s="98" t="s">
        <v>60</v>
      </c>
      <c r="C90" s="99" t="s">
        <v>46</v>
      </c>
      <c r="D90" s="100" t="s">
        <v>60</v>
      </c>
      <c r="E90" s="99" t="s">
        <v>46</v>
      </c>
      <c r="F90" s="100" t="s">
        <v>60</v>
      </c>
      <c r="G90" s="99" t="s">
        <v>46</v>
      </c>
      <c r="H90" s="96" t="s">
        <v>60</v>
      </c>
    </row>
    <row r="91" spans="1:8" ht="15.95" thickBot="1">
      <c r="A91" s="27" t="s">
        <v>142</v>
      </c>
      <c r="B91" s="34">
        <v>6307</v>
      </c>
      <c r="C91" s="44">
        <v>0.94884910485933505</v>
      </c>
      <c r="D91" s="52">
        <v>6629</v>
      </c>
      <c r="E91" s="44">
        <v>0.99729201143372948</v>
      </c>
      <c r="F91" s="52">
        <v>1217</v>
      </c>
      <c r="G91" s="44">
        <v>0.18309011584173313</v>
      </c>
      <c r="H91" s="29">
        <v>6647</v>
      </c>
    </row>
    <row r="92" spans="1:8" s="90" customFormat="1">
      <c r="A92" s="101" t="s">
        <v>143</v>
      </c>
      <c r="B92" s="86">
        <v>142</v>
      </c>
      <c r="C92" s="87">
        <v>0.8606060606060606</v>
      </c>
      <c r="D92" s="88">
        <v>165</v>
      </c>
      <c r="E92" s="87">
        <v>1</v>
      </c>
      <c r="F92" s="88">
        <v>43</v>
      </c>
      <c r="G92" s="87">
        <v>0.26060606060606062</v>
      </c>
      <c r="H92" s="89">
        <v>165</v>
      </c>
    </row>
    <row r="93" spans="1:8">
      <c r="A93" s="32" t="s">
        <v>144</v>
      </c>
      <c r="B93" s="30">
        <v>1057</v>
      </c>
      <c r="C93" s="41">
        <v>0.94968553459119498</v>
      </c>
      <c r="D93" s="50">
        <v>1112</v>
      </c>
      <c r="E93" s="41">
        <v>0.99910152740341418</v>
      </c>
      <c r="F93" s="50">
        <v>249</v>
      </c>
      <c r="G93" s="41">
        <v>0.22371967654986524</v>
      </c>
      <c r="H93" s="31">
        <v>1113</v>
      </c>
    </row>
    <row r="94" spans="1:8" s="90" customFormat="1">
      <c r="A94" s="91" t="s">
        <v>145</v>
      </c>
      <c r="B94" s="86">
        <v>593</v>
      </c>
      <c r="C94" s="87">
        <v>0.9737274220032841</v>
      </c>
      <c r="D94" s="88">
        <v>609</v>
      </c>
      <c r="E94" s="87">
        <v>1</v>
      </c>
      <c r="F94" s="88">
        <v>89</v>
      </c>
      <c r="G94" s="87">
        <v>0.14614121510673234</v>
      </c>
      <c r="H94" s="89">
        <v>609</v>
      </c>
    </row>
    <row r="95" spans="1:8">
      <c r="A95" s="32" t="s">
        <v>146</v>
      </c>
      <c r="B95" s="30">
        <v>3603</v>
      </c>
      <c r="C95" s="41">
        <v>0.94566929133858268</v>
      </c>
      <c r="D95" s="50">
        <v>3795</v>
      </c>
      <c r="E95" s="41">
        <v>0.99606299212598426</v>
      </c>
      <c r="F95" s="50">
        <v>644</v>
      </c>
      <c r="G95" s="41">
        <v>0.16902887139107611</v>
      </c>
      <c r="H95" s="31">
        <v>3810</v>
      </c>
    </row>
    <row r="96" spans="1:8" s="90" customFormat="1">
      <c r="A96" s="91" t="s">
        <v>147</v>
      </c>
      <c r="B96" s="86">
        <v>268</v>
      </c>
      <c r="C96" s="87">
        <v>0.98529411764705888</v>
      </c>
      <c r="D96" s="88">
        <v>272</v>
      </c>
      <c r="E96" s="87">
        <v>1</v>
      </c>
      <c r="F96" s="88">
        <v>52</v>
      </c>
      <c r="G96" s="87">
        <v>0.19117647058823528</v>
      </c>
      <c r="H96" s="89">
        <v>272</v>
      </c>
    </row>
    <row r="97" spans="1:8">
      <c r="A97" s="32" t="s">
        <v>148</v>
      </c>
      <c r="B97" s="30">
        <v>385</v>
      </c>
      <c r="C97" s="41">
        <v>0.94132029339853296</v>
      </c>
      <c r="D97" s="50">
        <v>408</v>
      </c>
      <c r="E97" s="41">
        <v>0.99755501222493892</v>
      </c>
      <c r="F97" s="50">
        <v>99</v>
      </c>
      <c r="G97" s="41">
        <v>0.24205378973105135</v>
      </c>
      <c r="H97" s="31">
        <v>409</v>
      </c>
    </row>
    <row r="98" spans="1:8" s="90" customFormat="1" ht="15.95" thickBot="1">
      <c r="A98" s="97" t="s">
        <v>149</v>
      </c>
      <c r="B98" s="98">
        <v>259</v>
      </c>
      <c r="C98" s="112">
        <v>0.96282527881040891</v>
      </c>
      <c r="D98" s="100">
        <v>268</v>
      </c>
      <c r="E98" s="112">
        <v>0.99628252788104088</v>
      </c>
      <c r="F98" s="100">
        <v>41</v>
      </c>
      <c r="G98" s="112">
        <v>0.15241635687732341</v>
      </c>
      <c r="H98" s="96">
        <v>269</v>
      </c>
    </row>
    <row r="99" spans="1:8" ht="15.95" thickBot="1">
      <c r="A99" s="27" t="s">
        <v>150</v>
      </c>
      <c r="B99" s="28">
        <v>78</v>
      </c>
      <c r="C99" s="40">
        <v>0.95121951219512191</v>
      </c>
      <c r="D99" s="49">
        <v>82</v>
      </c>
      <c r="E99" s="40">
        <v>1</v>
      </c>
      <c r="F99" s="49">
        <v>13</v>
      </c>
      <c r="G99" s="73">
        <v>0.15853658536585366</v>
      </c>
      <c r="H99" s="35">
        <v>82</v>
      </c>
    </row>
    <row r="100" spans="1:8" s="90" customFormat="1" ht="15.95" thickBot="1">
      <c r="A100" s="92" t="s">
        <v>151</v>
      </c>
      <c r="B100" s="93">
        <v>13</v>
      </c>
      <c r="C100" s="113">
        <v>0.65</v>
      </c>
      <c r="D100" s="95">
        <v>18</v>
      </c>
      <c r="E100" s="113">
        <v>0.9</v>
      </c>
      <c r="F100" s="95" t="s">
        <v>60</v>
      </c>
      <c r="G100" s="113" t="s">
        <v>46</v>
      </c>
      <c r="H100" s="110">
        <v>20</v>
      </c>
    </row>
    <row r="101" spans="1:8">
      <c r="A101" s="38" t="s">
        <v>152</v>
      </c>
      <c r="B101" s="39">
        <v>676707</v>
      </c>
      <c r="C101" s="48">
        <v>0.90053975934398478</v>
      </c>
      <c r="D101" s="54">
        <v>745300</v>
      </c>
      <c r="E101" s="48">
        <v>0.99182110224819886</v>
      </c>
      <c r="F101" s="54">
        <v>128661</v>
      </c>
      <c r="G101" s="48">
        <v>0.17121789190440831</v>
      </c>
      <c r="H101" s="37">
        <v>751446</v>
      </c>
    </row>
    <row r="102" spans="1:8" s="90" customFormat="1">
      <c r="A102" s="158" t="s">
        <v>153</v>
      </c>
      <c r="B102" s="158"/>
      <c r="C102" s="158"/>
      <c r="D102" s="158"/>
      <c r="E102" s="158"/>
      <c r="F102" s="158"/>
      <c r="G102" s="158"/>
      <c r="H102" s="158"/>
    </row>
    <row r="104" spans="1:8" s="90" customFormat="1" hidden="1">
      <c r="B104" s="114"/>
    </row>
    <row r="106" spans="1:8" s="90" customFormat="1" hidden="1">
      <c r="B106" s="114"/>
    </row>
    <row r="108" spans="1:8" s="90" customFormat="1" hidden="1">
      <c r="B108" s="114"/>
    </row>
    <row r="110" spans="1:8" s="90" customFormat="1" hidden="1">
      <c r="B110" s="114"/>
    </row>
    <row r="112" spans="1:8" s="90" customFormat="1" hidden="1">
      <c r="B112" s="114"/>
    </row>
    <row r="114" spans="2:2" s="90" customFormat="1" hidden="1">
      <c r="B114" s="114"/>
    </row>
    <row r="116" spans="2:2" s="90" customFormat="1" hidden="1">
      <c r="B116" s="114"/>
    </row>
    <row r="118" spans="2:2" s="90" customFormat="1" hidden="1">
      <c r="B118" s="114"/>
    </row>
    <row r="120" spans="2:2" s="90" customFormat="1" hidden="1">
      <c r="B120" s="114"/>
    </row>
    <row r="122" spans="2:2" s="90" customFormat="1" hidden="1">
      <c r="B122" s="114"/>
    </row>
    <row r="124" spans="2:2" s="90" customFormat="1" hidden="1">
      <c r="B124" s="114"/>
    </row>
    <row r="126" spans="2:2" s="90" customFormat="1" hidden="1">
      <c r="B126" s="114"/>
    </row>
    <row r="128" spans="2:2" s="90" customFormat="1" hidden="1">
      <c r="B128" s="114"/>
    </row>
    <row r="130" spans="2:2" s="90" customFormat="1" hidden="1">
      <c r="B130" s="114"/>
    </row>
    <row r="132" spans="2:2" s="90" customFormat="1" hidden="1">
      <c r="B132" s="114"/>
    </row>
    <row r="134" spans="2:2" s="90" customFormat="1" hidden="1">
      <c r="B134" s="114"/>
    </row>
    <row r="136" spans="2:2" s="90" customFormat="1" hidden="1">
      <c r="B136" s="114"/>
    </row>
    <row r="138" spans="2:2" s="90" customFormat="1" hidden="1">
      <c r="B138" s="114"/>
    </row>
    <row r="140" spans="2:2" s="90" customFormat="1" hidden="1">
      <c r="B140" s="114"/>
    </row>
    <row r="142" spans="2:2" s="90" customFormat="1" hidden="1">
      <c r="B142" s="114"/>
    </row>
    <row r="144" spans="2:2" s="90" customFormat="1" hidden="1">
      <c r="B144" s="114"/>
    </row>
    <row r="146" spans="2:2" s="90" customFormat="1" hidden="1">
      <c r="B146" s="114"/>
    </row>
    <row r="148" spans="2:2" s="90" customFormat="1" hidden="1">
      <c r="B148" s="114"/>
    </row>
    <row r="150" spans="2:2" s="90" customFormat="1" hidden="1">
      <c r="B150" s="114"/>
    </row>
    <row r="152" spans="2:2" s="90" customFormat="1" hidden="1">
      <c r="B152" s="114"/>
    </row>
    <row r="154" spans="2:2" s="90" customFormat="1" hidden="1">
      <c r="B154" s="114"/>
    </row>
    <row r="156" spans="2:2" s="90" customFormat="1" hidden="1">
      <c r="B156" s="114"/>
    </row>
    <row r="158" spans="2:2" s="90" customFormat="1" hidden="1">
      <c r="B158" s="114"/>
    </row>
    <row r="160" spans="2:2" s="90" customFormat="1" hidden="1">
      <c r="B160" s="114"/>
    </row>
    <row r="162" spans="2:2" s="90" customFormat="1" hidden="1">
      <c r="B162" s="114"/>
    </row>
    <row r="164" spans="2:2" s="90" customFormat="1" hidden="1">
      <c r="B164" s="114"/>
    </row>
    <row r="166" spans="2:2" s="90" customFormat="1" hidden="1">
      <c r="B166" s="114"/>
    </row>
    <row r="168" spans="2:2" s="90" customFormat="1" hidden="1">
      <c r="B168" s="114"/>
    </row>
    <row r="170" spans="2:2" s="90" customFormat="1" hidden="1">
      <c r="B170" s="114"/>
    </row>
    <row r="172" spans="2:2" s="90" customFormat="1" hidden="1">
      <c r="B172" s="114"/>
    </row>
    <row r="174" spans="2:2" s="90" customFormat="1" hidden="1">
      <c r="B174" s="114"/>
    </row>
    <row r="176" spans="2:2" s="90" customFormat="1" hidden="1">
      <c r="B176" s="114"/>
    </row>
    <row r="178" spans="2:2" s="90" customFormat="1" hidden="1">
      <c r="B178" s="114"/>
    </row>
    <row r="180" spans="2:2" s="90" customFormat="1" hidden="1">
      <c r="B180" s="114"/>
    </row>
    <row r="182" spans="2:2" s="90" customFormat="1" hidden="1">
      <c r="B182" s="114"/>
    </row>
    <row r="184" spans="2:2" s="90" customFormat="1" hidden="1">
      <c r="B184" s="114"/>
    </row>
    <row r="186" spans="2:2" s="90" customFormat="1" hidden="1">
      <c r="B186" s="114"/>
    </row>
    <row r="188" spans="2:2" s="90" customFormat="1" hidden="1">
      <c r="B188" s="114"/>
    </row>
    <row r="190" spans="2:2" s="90" customFormat="1" hidden="1">
      <c r="B190" s="114"/>
    </row>
    <row r="192" spans="2:2" s="90" customFormat="1" hidden="1">
      <c r="B192" s="114"/>
    </row>
    <row r="194" spans="2:2" s="90" customFormat="1" hidden="1">
      <c r="B194" s="114"/>
    </row>
    <row r="196" spans="2:2" s="90" customFormat="1" hidden="1">
      <c r="B196" s="114"/>
    </row>
    <row r="198" spans="2:2" s="90" customFormat="1" hidden="1">
      <c r="B198" s="114"/>
    </row>
    <row r="200" spans="2:2" s="90" customFormat="1" hidden="1">
      <c r="B200" s="114"/>
    </row>
    <row r="202" spans="2:2" s="90" customFormat="1" hidden="1">
      <c r="B202" s="114"/>
    </row>
    <row r="204" spans="2:2" s="90" customFormat="1" hidden="1">
      <c r="B204" s="114"/>
    </row>
    <row r="206" spans="2:2" s="90" customFormat="1" hidden="1">
      <c r="B206" s="114"/>
    </row>
    <row r="208" spans="2:2" s="90" customFormat="1" hidden="1">
      <c r="B208" s="114"/>
    </row>
    <row r="210" spans="2:2" s="90" customFormat="1" hidden="1">
      <c r="B210" s="114"/>
    </row>
    <row r="212" spans="2:2" s="90" customFormat="1" hidden="1">
      <c r="B212" s="114"/>
    </row>
    <row r="214" spans="2:2" s="90" customFormat="1" hidden="1">
      <c r="B214" s="114"/>
    </row>
    <row r="216" spans="2:2" s="90" customFormat="1" hidden="1">
      <c r="B216" s="114"/>
    </row>
    <row r="218" spans="2:2" s="90" customFormat="1" hidden="1">
      <c r="B218" s="114"/>
    </row>
    <row r="220" spans="2:2" s="90" customFormat="1" hidden="1">
      <c r="B220" s="114"/>
    </row>
    <row r="222" spans="2:2" s="90" customFormat="1" hidden="1">
      <c r="B222" s="114"/>
    </row>
    <row r="224" spans="2:2" s="90" customFormat="1" hidden="1">
      <c r="B224" s="114"/>
    </row>
    <row r="226" spans="2:2" s="90" customFormat="1" hidden="1">
      <c r="B226" s="114"/>
    </row>
    <row r="228" spans="2:2" s="90" customFormat="1" hidden="1">
      <c r="B228" s="114"/>
    </row>
    <row r="230" spans="2:2" s="90" customFormat="1" hidden="1">
      <c r="B230" s="114"/>
    </row>
    <row r="232" spans="2:2" s="90" customFormat="1" hidden="1">
      <c r="B232" s="114"/>
    </row>
    <row r="234" spans="2:2" s="90" customFormat="1" hidden="1">
      <c r="B234" s="114"/>
    </row>
    <row r="236" spans="2:2" s="90" customFormat="1" hidden="1">
      <c r="B236" s="114"/>
    </row>
    <row r="238" spans="2:2" s="90" customFormat="1" hidden="1">
      <c r="B238" s="114"/>
    </row>
    <row r="240" spans="2:2" s="90" customFormat="1" hidden="1">
      <c r="B240" s="114"/>
    </row>
    <row r="242" spans="2:2" s="90" customFormat="1" hidden="1">
      <c r="B242" s="114"/>
    </row>
    <row r="244" spans="2:2" s="90" customFormat="1" hidden="1">
      <c r="B244" s="114"/>
    </row>
    <row r="246" spans="2:2" s="90" customFormat="1" hidden="1">
      <c r="B246" s="114"/>
    </row>
    <row r="248" spans="2:2" s="90" customFormat="1" hidden="1">
      <c r="B248" s="114"/>
    </row>
    <row r="250" spans="2:2" s="90" customFormat="1" hidden="1">
      <c r="B250" s="114"/>
    </row>
    <row r="252" spans="2:2" s="90" customFormat="1" hidden="1">
      <c r="B252" s="114"/>
    </row>
    <row r="254" spans="2:2" s="90" customFormat="1" hidden="1">
      <c r="B254" s="114"/>
    </row>
    <row r="256" spans="2:2" s="90" customFormat="1" hidden="1">
      <c r="B256" s="114"/>
    </row>
    <row r="258" spans="2:2" s="90" customFormat="1" hidden="1">
      <c r="B258" s="114"/>
    </row>
    <row r="260" spans="2:2" s="90" customFormat="1" hidden="1">
      <c r="B260" s="114"/>
    </row>
    <row r="262" spans="2:2" s="90" customFormat="1" hidden="1">
      <c r="B262" s="114"/>
    </row>
    <row r="264" spans="2:2" s="90" customFormat="1" hidden="1">
      <c r="B264" s="114"/>
    </row>
    <row r="266" spans="2:2" s="90" customFormat="1" hidden="1">
      <c r="B266" s="114"/>
    </row>
    <row r="268" spans="2:2" s="90" customFormat="1" hidden="1">
      <c r="B268" s="114"/>
    </row>
    <row r="270" spans="2:2" s="90" customFormat="1" hidden="1">
      <c r="B270" s="114"/>
    </row>
    <row r="272" spans="2:2" s="90" customFormat="1" hidden="1">
      <c r="B272" s="114"/>
    </row>
    <row r="274" spans="2:2" s="90" customFormat="1" hidden="1">
      <c r="B274" s="114"/>
    </row>
    <row r="276" spans="2:2" s="90" customFormat="1" hidden="1">
      <c r="B276" s="114"/>
    </row>
    <row r="278" spans="2:2" s="90" customFormat="1" hidden="1">
      <c r="B278" s="114"/>
    </row>
    <row r="280" spans="2:2" s="90" customFormat="1" hidden="1">
      <c r="B280" s="114"/>
    </row>
    <row r="282" spans="2:2" s="90" customFormat="1" hidden="1">
      <c r="B282" s="114"/>
    </row>
    <row r="284" spans="2:2" s="90" customFormat="1" hidden="1">
      <c r="B284" s="114"/>
    </row>
    <row r="286" spans="2:2" s="90" customFormat="1" hidden="1">
      <c r="B286" s="114"/>
    </row>
    <row r="288" spans="2:2" s="90" customFormat="1" hidden="1">
      <c r="B288" s="114"/>
    </row>
    <row r="290" spans="2:2" s="90" customFormat="1" hidden="1">
      <c r="B290" s="114"/>
    </row>
    <row r="292" spans="2:2" s="90" customFormat="1" hidden="1">
      <c r="B292" s="114"/>
    </row>
    <row r="294" spans="2:2" s="90" customFormat="1" hidden="1">
      <c r="B294" s="114"/>
    </row>
    <row r="296" spans="2:2" s="90" customFormat="1" hidden="1">
      <c r="B296" s="114"/>
    </row>
    <row r="298" spans="2:2" s="90" customFormat="1" hidden="1">
      <c r="B298" s="114"/>
    </row>
    <row r="300" spans="2:2" s="90" customFormat="1" hidden="1">
      <c r="B300" s="114"/>
    </row>
    <row r="302" spans="2:2" s="90" customFormat="1" hidden="1">
      <c r="B302" s="114"/>
    </row>
    <row r="304" spans="2:2" s="90" customFormat="1" hidden="1">
      <c r="B304" s="114"/>
    </row>
    <row r="306" spans="2:2" s="90" customFormat="1" hidden="1">
      <c r="B306" s="114"/>
    </row>
    <row r="308" spans="2:2" s="90" customFormat="1" hidden="1">
      <c r="B308" s="114"/>
    </row>
    <row r="310" spans="2:2" s="90" customFormat="1" hidden="1">
      <c r="B310" s="114"/>
    </row>
    <row r="312" spans="2:2" s="90" customFormat="1" hidden="1">
      <c r="B312" s="114"/>
    </row>
    <row r="314" spans="2:2" s="90" customFormat="1" hidden="1">
      <c r="B314" s="114"/>
    </row>
    <row r="316" spans="2:2" s="90" customFormat="1" hidden="1">
      <c r="B316" s="114"/>
    </row>
    <row r="318" spans="2:2" s="90" customFormat="1" hidden="1">
      <c r="B318" s="114"/>
    </row>
    <row r="320" spans="2:2" s="90" customFormat="1" hidden="1">
      <c r="B320" s="114"/>
    </row>
    <row r="322" spans="2:2" s="90" customFormat="1" hidden="1">
      <c r="B322" s="114"/>
    </row>
    <row r="324" spans="2:2" s="90" customFormat="1" hidden="1">
      <c r="B324" s="114"/>
    </row>
    <row r="326" spans="2:2" s="90" customFormat="1" hidden="1">
      <c r="B326" s="114"/>
    </row>
    <row r="328" spans="2:2" s="90" customFormat="1" hidden="1">
      <c r="B328" s="114"/>
    </row>
    <row r="330" spans="2:2" s="90" customFormat="1" hidden="1">
      <c r="B330" s="114"/>
    </row>
    <row r="332" spans="2:2" s="90" customFormat="1" hidden="1">
      <c r="B332" s="114"/>
    </row>
    <row r="334" spans="2:2" s="90" customFormat="1" hidden="1">
      <c r="B334" s="114"/>
    </row>
    <row r="336" spans="2:2" s="90" customFormat="1" hidden="1">
      <c r="B336" s="114"/>
    </row>
    <row r="338" spans="2:2" s="90" customFormat="1" hidden="1">
      <c r="B338" s="114"/>
    </row>
    <row r="340" spans="2:2" s="90" customFormat="1" hidden="1">
      <c r="B340" s="114"/>
    </row>
    <row r="342" spans="2:2" s="90" customFormat="1" hidden="1">
      <c r="B342" s="114"/>
    </row>
    <row r="344" spans="2:2" s="90" customFormat="1" hidden="1">
      <c r="B344" s="114"/>
    </row>
    <row r="346" spans="2:2" s="90" customFormat="1" hidden="1">
      <c r="B346" s="114"/>
    </row>
    <row r="348" spans="2:2" s="90" customFormat="1" hidden="1">
      <c r="B348" s="114"/>
    </row>
    <row r="350" spans="2:2" s="90" customFormat="1" hidden="1">
      <c r="B350" s="114"/>
    </row>
    <row r="352" spans="2:2" s="90" customFormat="1" hidden="1">
      <c r="B352" s="114"/>
    </row>
    <row r="354" spans="2:2" s="90" customFormat="1" hidden="1">
      <c r="B354" s="114"/>
    </row>
    <row r="356" spans="2:2" s="90" customFormat="1" hidden="1">
      <c r="B356" s="114"/>
    </row>
    <row r="358" spans="2:2" s="90" customFormat="1" hidden="1">
      <c r="B358" s="114"/>
    </row>
    <row r="360" spans="2:2" s="90" customFormat="1" hidden="1">
      <c r="B360" s="114"/>
    </row>
    <row r="362" spans="2:2" s="90" customFormat="1" hidden="1">
      <c r="B362" s="114"/>
    </row>
    <row r="364" spans="2:2" s="90" customFormat="1" hidden="1">
      <c r="B364" s="114"/>
    </row>
    <row r="366" spans="2:2" s="90" customFormat="1" hidden="1">
      <c r="B366" s="114"/>
    </row>
    <row r="368" spans="2:2" s="90" customFormat="1" hidden="1">
      <c r="B368" s="114"/>
    </row>
    <row r="370" spans="2:2" s="90" customFormat="1" hidden="1">
      <c r="B370" s="114"/>
    </row>
    <row r="372" spans="2:2" s="90" customFormat="1" hidden="1">
      <c r="B372" s="114"/>
    </row>
    <row r="374" spans="2:2" s="90" customFormat="1" hidden="1">
      <c r="B374" s="114"/>
    </row>
    <row r="376" spans="2:2" s="90" customFormat="1" hidden="1">
      <c r="B376" s="114"/>
    </row>
    <row r="378" spans="2:2" s="90" customFormat="1" hidden="1">
      <c r="B378" s="114"/>
    </row>
    <row r="380" spans="2:2" s="90" customFormat="1" hidden="1">
      <c r="B380" s="114"/>
    </row>
    <row r="382" spans="2:2" s="90" customFormat="1" hidden="1">
      <c r="B382" s="114"/>
    </row>
    <row r="384" spans="2:2" s="90" customFormat="1" hidden="1">
      <c r="B384" s="114"/>
    </row>
    <row r="386" spans="2:2" s="90" customFormat="1" hidden="1">
      <c r="B386" s="114"/>
    </row>
    <row r="388" spans="2:2" s="90" customFormat="1" hidden="1">
      <c r="B388" s="114"/>
    </row>
    <row r="390" spans="2:2" s="90" customFormat="1" hidden="1">
      <c r="B390" s="114"/>
    </row>
    <row r="392" spans="2:2" s="90" customFormat="1" hidden="1">
      <c r="B392" s="114"/>
    </row>
    <row r="394" spans="2:2" s="90" customFormat="1" hidden="1">
      <c r="B394" s="114"/>
    </row>
    <row r="396" spans="2:2" s="90" customFormat="1" hidden="1">
      <c r="B396" s="114"/>
    </row>
    <row r="398" spans="2:2" s="90" customFormat="1" hidden="1">
      <c r="B398" s="114"/>
    </row>
  </sheetData>
  <mergeCells count="2">
    <mergeCell ref="A102:H102"/>
    <mergeCell ref="A1:H1"/>
  </mergeCells>
  <hyperlinks>
    <hyperlink ref="A102" location="TableOfContents!A1" display="Back to Table of Contents" xr:uid="{00000000-0004-0000-0300-000000000000}"/>
  </hyperlink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398"/>
  <sheetViews>
    <sheetView zoomScaleNormal="100" workbookViewId="0">
      <selection sqref="A1:F1"/>
    </sheetView>
  </sheetViews>
  <sheetFormatPr defaultColWidth="0" defaultRowHeight="15.6" zeroHeight="1"/>
  <cols>
    <col min="1" max="1" width="38.5703125" style="3" bestFit="1" customWidth="1"/>
    <col min="2" max="6" width="25.85546875" style="3" customWidth="1"/>
    <col min="7" max="16384" width="9.140625" style="3" hidden="1"/>
  </cols>
  <sheetData>
    <row r="1" spans="1:6" ht="31.5" customHeight="1">
      <c r="A1" s="160" t="str">
        <f>T_h002</f>
        <v>Table O.2 Average annualised committed supports, median annualised committed supports, average payments, median payments and active participants by service district as at 30 September 2025</v>
      </c>
      <c r="B1" s="160"/>
      <c r="C1" s="160"/>
      <c r="D1" s="160"/>
      <c r="E1" s="160"/>
      <c r="F1" s="160"/>
    </row>
    <row r="2" spans="1:6" s="84" customFormat="1" ht="31.5" thickBot="1">
      <c r="A2" s="115" t="s">
        <v>33</v>
      </c>
      <c r="B2" s="82" t="s">
        <v>154</v>
      </c>
      <c r="C2" s="83" t="s">
        <v>155</v>
      </c>
      <c r="D2" s="82" t="s">
        <v>156</v>
      </c>
      <c r="E2" s="83" t="s">
        <v>157</v>
      </c>
      <c r="F2" s="82" t="s">
        <v>40</v>
      </c>
    </row>
    <row r="3" spans="1:6" ht="15.95" thickBot="1">
      <c r="A3" s="27" t="s">
        <v>41</v>
      </c>
      <c r="B3" s="56">
        <v>85200</v>
      </c>
      <c r="C3" s="57">
        <v>31600</v>
      </c>
      <c r="D3" s="58">
        <v>68800</v>
      </c>
      <c r="E3" s="57">
        <v>21200</v>
      </c>
      <c r="F3" s="29">
        <v>221320</v>
      </c>
    </row>
    <row r="4" spans="1:6" s="90" customFormat="1">
      <c r="A4" s="116" t="s">
        <v>42</v>
      </c>
      <c r="B4" s="117">
        <v>84400</v>
      </c>
      <c r="C4" s="118">
        <v>31500</v>
      </c>
      <c r="D4" s="119">
        <v>65700</v>
      </c>
      <c r="E4" s="118">
        <v>19300</v>
      </c>
      <c r="F4" s="89">
        <v>36137</v>
      </c>
    </row>
    <row r="5" spans="1:6">
      <c r="A5" s="32" t="s">
        <v>43</v>
      </c>
      <c r="B5" s="59">
        <v>77600</v>
      </c>
      <c r="C5" s="60">
        <v>28400</v>
      </c>
      <c r="D5" s="61">
        <v>62500</v>
      </c>
      <c r="E5" s="60">
        <v>18600</v>
      </c>
      <c r="F5" s="31">
        <v>12767</v>
      </c>
    </row>
    <row r="6" spans="1:6" s="90" customFormat="1">
      <c r="A6" s="91" t="s">
        <v>44</v>
      </c>
      <c r="B6" s="117">
        <v>97600</v>
      </c>
      <c r="C6" s="118">
        <v>44500</v>
      </c>
      <c r="D6" s="119">
        <v>63300</v>
      </c>
      <c r="E6" s="118">
        <v>19500</v>
      </c>
      <c r="F6" s="89">
        <v>1007</v>
      </c>
    </row>
    <row r="7" spans="1:6">
      <c r="A7" s="32" t="s">
        <v>47</v>
      </c>
      <c r="B7" s="59">
        <v>89600</v>
      </c>
      <c r="C7" s="60">
        <v>38700</v>
      </c>
      <c r="D7" s="61">
        <v>71000</v>
      </c>
      <c r="E7" s="60">
        <v>24100</v>
      </c>
      <c r="F7" s="31">
        <v>12816</v>
      </c>
    </row>
    <row r="8" spans="1:6" s="90" customFormat="1">
      <c r="A8" s="91" t="s">
        <v>48</v>
      </c>
      <c r="B8" s="117">
        <v>79700</v>
      </c>
      <c r="C8" s="118">
        <v>28200</v>
      </c>
      <c r="D8" s="119">
        <v>61300</v>
      </c>
      <c r="E8" s="118">
        <v>17000</v>
      </c>
      <c r="F8" s="89">
        <v>9206</v>
      </c>
    </row>
    <row r="9" spans="1:6">
      <c r="A9" s="32" t="s">
        <v>49</v>
      </c>
      <c r="B9" s="59">
        <v>80600</v>
      </c>
      <c r="C9" s="60">
        <v>31700</v>
      </c>
      <c r="D9" s="61">
        <v>59200</v>
      </c>
      <c r="E9" s="60">
        <v>17600</v>
      </c>
      <c r="F9" s="31">
        <v>9651</v>
      </c>
    </row>
    <row r="10" spans="1:6" s="90" customFormat="1">
      <c r="A10" s="91" t="s">
        <v>50</v>
      </c>
      <c r="B10" s="117">
        <v>80600</v>
      </c>
      <c r="C10" s="118">
        <v>27100</v>
      </c>
      <c r="D10" s="119">
        <v>65900</v>
      </c>
      <c r="E10" s="118">
        <v>18200</v>
      </c>
      <c r="F10" s="89">
        <v>13335</v>
      </c>
    </row>
    <row r="11" spans="1:6">
      <c r="A11" s="32" t="s">
        <v>51</v>
      </c>
      <c r="B11" s="59">
        <v>92300</v>
      </c>
      <c r="C11" s="60">
        <v>30700</v>
      </c>
      <c r="D11" s="61">
        <v>76200</v>
      </c>
      <c r="E11" s="60">
        <v>21000</v>
      </c>
      <c r="F11" s="31">
        <v>14604</v>
      </c>
    </row>
    <row r="12" spans="1:6" s="90" customFormat="1">
      <c r="A12" s="91" t="s">
        <v>52</v>
      </c>
      <c r="B12" s="117">
        <v>85100</v>
      </c>
      <c r="C12" s="118">
        <v>37500</v>
      </c>
      <c r="D12" s="119">
        <v>65500</v>
      </c>
      <c r="E12" s="118">
        <v>21400</v>
      </c>
      <c r="F12" s="89">
        <v>10799</v>
      </c>
    </row>
    <row r="13" spans="1:6">
      <c r="A13" s="32" t="s">
        <v>53</v>
      </c>
      <c r="B13" s="59">
        <v>89100</v>
      </c>
      <c r="C13" s="60">
        <v>32200</v>
      </c>
      <c r="D13" s="61">
        <v>73800</v>
      </c>
      <c r="E13" s="60">
        <v>21700</v>
      </c>
      <c r="F13" s="31">
        <v>15031</v>
      </c>
    </row>
    <row r="14" spans="1:6" s="90" customFormat="1">
      <c r="A14" s="91" t="s">
        <v>54</v>
      </c>
      <c r="B14" s="117">
        <v>84700</v>
      </c>
      <c r="C14" s="118">
        <v>30800</v>
      </c>
      <c r="D14" s="119">
        <v>73400</v>
      </c>
      <c r="E14" s="118">
        <v>23800</v>
      </c>
      <c r="F14" s="89">
        <v>35472</v>
      </c>
    </row>
    <row r="15" spans="1:6">
      <c r="A15" s="32" t="s">
        <v>55</v>
      </c>
      <c r="B15" s="59">
        <v>71200</v>
      </c>
      <c r="C15" s="60">
        <v>29400</v>
      </c>
      <c r="D15" s="61">
        <v>51700</v>
      </c>
      <c r="E15" s="60">
        <v>17200</v>
      </c>
      <c r="F15" s="31">
        <v>6060</v>
      </c>
    </row>
    <row r="16" spans="1:6" s="90" customFormat="1">
      <c r="A16" s="91" t="s">
        <v>56</v>
      </c>
      <c r="B16" s="117">
        <v>90900</v>
      </c>
      <c r="C16" s="118">
        <v>43600</v>
      </c>
      <c r="D16" s="119">
        <v>73700</v>
      </c>
      <c r="E16" s="118">
        <v>25700</v>
      </c>
      <c r="F16" s="89">
        <v>8468</v>
      </c>
    </row>
    <row r="17" spans="1:6">
      <c r="A17" s="32" t="s">
        <v>57</v>
      </c>
      <c r="B17" s="59">
        <v>91300</v>
      </c>
      <c r="C17" s="60">
        <v>36700</v>
      </c>
      <c r="D17" s="61">
        <v>65800</v>
      </c>
      <c r="E17" s="60">
        <v>18500</v>
      </c>
      <c r="F17" s="31">
        <v>8825</v>
      </c>
    </row>
    <row r="18" spans="1:6" s="90" customFormat="1">
      <c r="A18" s="91" t="s">
        <v>58</v>
      </c>
      <c r="B18" s="117">
        <v>86900</v>
      </c>
      <c r="C18" s="118">
        <v>28500</v>
      </c>
      <c r="D18" s="119">
        <v>74100</v>
      </c>
      <c r="E18" s="118">
        <v>22000</v>
      </c>
      <c r="F18" s="89">
        <v>27096</v>
      </c>
    </row>
    <row r="19" spans="1:6" ht="15.95" thickBot="1">
      <c r="A19" s="33" t="s">
        <v>59</v>
      </c>
      <c r="B19" s="59">
        <v>107800</v>
      </c>
      <c r="C19" s="60">
        <v>57400</v>
      </c>
      <c r="D19" s="61">
        <v>67700</v>
      </c>
      <c r="E19" s="60">
        <v>11600</v>
      </c>
      <c r="F19" s="29">
        <v>46</v>
      </c>
    </row>
    <row r="20" spans="1:6" s="90" customFormat="1" ht="15.95" thickBot="1">
      <c r="A20" s="92" t="s">
        <v>61</v>
      </c>
      <c r="B20" s="120">
        <v>77900</v>
      </c>
      <c r="C20" s="121">
        <v>30900</v>
      </c>
      <c r="D20" s="122">
        <v>61100</v>
      </c>
      <c r="E20" s="121">
        <v>18000</v>
      </c>
      <c r="F20" s="96">
        <v>202704</v>
      </c>
    </row>
    <row r="21" spans="1:6">
      <c r="A21" s="36" t="s">
        <v>62</v>
      </c>
      <c r="B21" s="59">
        <v>80700</v>
      </c>
      <c r="C21" s="60">
        <v>35700</v>
      </c>
      <c r="D21" s="61">
        <v>61000</v>
      </c>
      <c r="E21" s="60">
        <v>18400</v>
      </c>
      <c r="F21" s="31">
        <v>13381</v>
      </c>
    </row>
    <row r="22" spans="1:6" s="90" customFormat="1">
      <c r="A22" s="91" t="s">
        <v>63</v>
      </c>
      <c r="B22" s="117">
        <v>79600</v>
      </c>
      <c r="C22" s="118">
        <v>30200</v>
      </c>
      <c r="D22" s="119">
        <v>60000</v>
      </c>
      <c r="E22" s="118">
        <v>15100</v>
      </c>
      <c r="F22" s="89">
        <v>8152</v>
      </c>
    </row>
    <row r="23" spans="1:6">
      <c r="A23" s="32" t="s">
        <v>64</v>
      </c>
      <c r="B23" s="59">
        <v>67800</v>
      </c>
      <c r="C23" s="60">
        <v>26200</v>
      </c>
      <c r="D23" s="61">
        <v>49000</v>
      </c>
      <c r="E23" s="60">
        <v>13200</v>
      </c>
      <c r="F23" s="31">
        <v>10571</v>
      </c>
    </row>
    <row r="24" spans="1:6" s="90" customFormat="1">
      <c r="A24" s="91" t="s">
        <v>65</v>
      </c>
      <c r="B24" s="117">
        <v>82200</v>
      </c>
      <c r="C24" s="118">
        <v>30500</v>
      </c>
      <c r="D24" s="119">
        <v>66700</v>
      </c>
      <c r="E24" s="118">
        <v>17500</v>
      </c>
      <c r="F24" s="89">
        <v>19320</v>
      </c>
    </row>
    <row r="25" spans="1:6">
      <c r="A25" s="32" t="s">
        <v>66</v>
      </c>
      <c r="B25" s="59">
        <v>72400</v>
      </c>
      <c r="C25" s="60">
        <v>33200</v>
      </c>
      <c r="D25" s="61">
        <v>55400</v>
      </c>
      <c r="E25" s="60">
        <v>17800</v>
      </c>
      <c r="F25" s="31">
        <v>7654</v>
      </c>
    </row>
    <row r="26" spans="1:6" s="90" customFormat="1">
      <c r="A26" s="91" t="s">
        <v>67</v>
      </c>
      <c r="B26" s="117">
        <v>71100</v>
      </c>
      <c r="C26" s="118">
        <v>30900</v>
      </c>
      <c r="D26" s="119">
        <v>51400</v>
      </c>
      <c r="E26" s="118">
        <v>15900</v>
      </c>
      <c r="F26" s="89">
        <v>4967</v>
      </c>
    </row>
    <row r="27" spans="1:6">
      <c r="A27" s="32" t="s">
        <v>68</v>
      </c>
      <c r="B27" s="59">
        <v>76500</v>
      </c>
      <c r="C27" s="60">
        <v>33300</v>
      </c>
      <c r="D27" s="61">
        <v>56300</v>
      </c>
      <c r="E27" s="60">
        <v>17200</v>
      </c>
      <c r="F27" s="31">
        <v>5203</v>
      </c>
    </row>
    <row r="28" spans="1:6" s="90" customFormat="1">
      <c r="A28" s="91" t="s">
        <v>69</v>
      </c>
      <c r="B28" s="117">
        <v>88400</v>
      </c>
      <c r="C28" s="118">
        <v>34300</v>
      </c>
      <c r="D28" s="119">
        <v>70900</v>
      </c>
      <c r="E28" s="118">
        <v>19400</v>
      </c>
      <c r="F28" s="89">
        <v>13273</v>
      </c>
    </row>
    <row r="29" spans="1:6">
      <c r="A29" s="32" t="s">
        <v>70</v>
      </c>
      <c r="B29" s="59">
        <v>77100</v>
      </c>
      <c r="C29" s="60">
        <v>31300</v>
      </c>
      <c r="D29" s="61">
        <v>59400</v>
      </c>
      <c r="E29" s="60">
        <v>17800</v>
      </c>
      <c r="F29" s="31">
        <v>14034</v>
      </c>
    </row>
    <row r="30" spans="1:6" s="90" customFormat="1">
      <c r="A30" s="91" t="s">
        <v>71</v>
      </c>
      <c r="B30" s="117">
        <v>74400</v>
      </c>
      <c r="C30" s="118">
        <v>29100</v>
      </c>
      <c r="D30" s="119">
        <v>61300</v>
      </c>
      <c r="E30" s="118">
        <v>18400</v>
      </c>
      <c r="F30" s="89">
        <v>14188</v>
      </c>
    </row>
    <row r="31" spans="1:6">
      <c r="A31" s="32" t="s">
        <v>72</v>
      </c>
      <c r="B31" s="59">
        <v>81500</v>
      </c>
      <c r="C31" s="60">
        <v>35600</v>
      </c>
      <c r="D31" s="61">
        <v>64400</v>
      </c>
      <c r="E31" s="60">
        <v>19200</v>
      </c>
      <c r="F31" s="31">
        <v>24622</v>
      </c>
    </row>
    <row r="32" spans="1:6" s="90" customFormat="1">
      <c r="A32" s="91" t="s">
        <v>73</v>
      </c>
      <c r="B32" s="117">
        <v>81300</v>
      </c>
      <c r="C32" s="118">
        <v>30700</v>
      </c>
      <c r="D32" s="119">
        <v>66200</v>
      </c>
      <c r="E32" s="118">
        <v>19300</v>
      </c>
      <c r="F32" s="89">
        <v>19696</v>
      </c>
    </row>
    <row r="33" spans="1:6">
      <c r="A33" s="32" t="s">
        <v>74</v>
      </c>
      <c r="B33" s="59">
        <v>75300</v>
      </c>
      <c r="C33" s="60">
        <v>26300</v>
      </c>
      <c r="D33" s="61">
        <v>60200</v>
      </c>
      <c r="E33" s="60">
        <v>16400</v>
      </c>
      <c r="F33" s="31">
        <v>14125</v>
      </c>
    </row>
    <row r="34" spans="1:6" s="90" customFormat="1">
      <c r="A34" s="91" t="s">
        <v>75</v>
      </c>
      <c r="B34" s="117">
        <v>74200</v>
      </c>
      <c r="C34" s="118">
        <v>28000</v>
      </c>
      <c r="D34" s="119">
        <v>58900</v>
      </c>
      <c r="E34" s="118">
        <v>16600</v>
      </c>
      <c r="F34" s="89">
        <v>20297</v>
      </c>
    </row>
    <row r="35" spans="1:6">
      <c r="A35" s="32" t="s">
        <v>76</v>
      </c>
      <c r="B35" s="59">
        <v>69800</v>
      </c>
      <c r="C35" s="60">
        <v>27500</v>
      </c>
      <c r="D35" s="61">
        <v>52400</v>
      </c>
      <c r="E35" s="60">
        <v>14300</v>
      </c>
      <c r="F35" s="31">
        <v>6438</v>
      </c>
    </row>
    <row r="36" spans="1:6" s="90" customFormat="1">
      <c r="A36" s="91" t="s">
        <v>77</v>
      </c>
      <c r="B36" s="117">
        <v>71200</v>
      </c>
      <c r="C36" s="118">
        <v>29300</v>
      </c>
      <c r="D36" s="119">
        <v>51000</v>
      </c>
      <c r="E36" s="118">
        <v>15600</v>
      </c>
      <c r="F36" s="89">
        <v>3529</v>
      </c>
    </row>
    <row r="37" spans="1:6">
      <c r="A37" s="32" t="s">
        <v>78</v>
      </c>
      <c r="B37" s="59">
        <v>79400</v>
      </c>
      <c r="C37" s="60">
        <v>39000</v>
      </c>
      <c r="D37" s="61">
        <v>59400</v>
      </c>
      <c r="E37" s="60">
        <v>18900</v>
      </c>
      <c r="F37" s="31">
        <v>3235</v>
      </c>
    </row>
    <row r="38" spans="1:6" s="90" customFormat="1" ht="15.95" thickBot="1">
      <c r="A38" s="97" t="s">
        <v>80</v>
      </c>
      <c r="B38" s="117" t="s">
        <v>46</v>
      </c>
      <c r="C38" s="118" t="s">
        <v>46</v>
      </c>
      <c r="D38" s="119" t="s">
        <v>46</v>
      </c>
      <c r="E38" s="118" t="s">
        <v>46</v>
      </c>
      <c r="F38" s="96">
        <v>19</v>
      </c>
    </row>
    <row r="39" spans="1:6" ht="15.95" thickBot="1">
      <c r="A39" s="27" t="s">
        <v>81</v>
      </c>
      <c r="B39" s="62">
        <v>86500</v>
      </c>
      <c r="C39" s="63">
        <v>32500</v>
      </c>
      <c r="D39" s="64">
        <v>65500</v>
      </c>
      <c r="E39" s="63">
        <v>17300</v>
      </c>
      <c r="F39" s="29">
        <v>161575</v>
      </c>
    </row>
    <row r="40" spans="1:6" s="90" customFormat="1">
      <c r="A40" s="101" t="s">
        <v>82</v>
      </c>
      <c r="B40" s="117">
        <v>87900</v>
      </c>
      <c r="C40" s="118">
        <v>37500</v>
      </c>
      <c r="D40" s="119">
        <v>65100</v>
      </c>
      <c r="E40" s="118">
        <v>17600</v>
      </c>
      <c r="F40" s="105">
        <v>4131</v>
      </c>
    </row>
    <row r="41" spans="1:6">
      <c r="A41" s="32" t="s">
        <v>85</v>
      </c>
      <c r="B41" s="59">
        <v>83900</v>
      </c>
      <c r="C41" s="60">
        <v>32400</v>
      </c>
      <c r="D41" s="61">
        <v>63300</v>
      </c>
      <c r="E41" s="60">
        <v>16900</v>
      </c>
      <c r="F41" s="31">
        <v>13332</v>
      </c>
    </row>
    <row r="42" spans="1:6" s="90" customFormat="1">
      <c r="A42" s="91" t="s">
        <v>86</v>
      </c>
      <c r="B42" s="117">
        <v>79300</v>
      </c>
      <c r="C42" s="118">
        <v>26700</v>
      </c>
      <c r="D42" s="119">
        <v>56300</v>
      </c>
      <c r="E42" s="118">
        <v>12300</v>
      </c>
      <c r="F42" s="89">
        <v>4799</v>
      </c>
    </row>
    <row r="43" spans="1:6">
      <c r="A43" s="32" t="s">
        <v>87</v>
      </c>
      <c r="B43" s="59">
        <v>95500</v>
      </c>
      <c r="C43" s="60">
        <v>37800</v>
      </c>
      <c r="D43" s="61">
        <v>71500</v>
      </c>
      <c r="E43" s="60">
        <v>17800</v>
      </c>
      <c r="F43" s="31">
        <v>9414</v>
      </c>
    </row>
    <row r="44" spans="1:6" s="90" customFormat="1">
      <c r="A44" s="91" t="s">
        <v>88</v>
      </c>
      <c r="B44" s="117">
        <v>87500</v>
      </c>
      <c r="C44" s="118">
        <v>30100</v>
      </c>
      <c r="D44" s="119">
        <v>64800</v>
      </c>
      <c r="E44" s="118">
        <v>14300</v>
      </c>
      <c r="F44" s="89">
        <v>9037</v>
      </c>
    </row>
    <row r="45" spans="1:6">
      <c r="A45" s="32" t="s">
        <v>89</v>
      </c>
      <c r="B45" s="59">
        <v>73300</v>
      </c>
      <c r="C45" s="60">
        <v>27400</v>
      </c>
      <c r="D45" s="61">
        <v>51100</v>
      </c>
      <c r="E45" s="60">
        <v>12300</v>
      </c>
      <c r="F45" s="31">
        <v>8726</v>
      </c>
    </row>
    <row r="46" spans="1:6" s="90" customFormat="1">
      <c r="A46" s="91" t="s">
        <v>90</v>
      </c>
      <c r="B46" s="117">
        <v>83200</v>
      </c>
      <c r="C46" s="118">
        <v>27500</v>
      </c>
      <c r="D46" s="119">
        <v>64800</v>
      </c>
      <c r="E46" s="118">
        <v>15500</v>
      </c>
      <c r="F46" s="89">
        <v>19244</v>
      </c>
    </row>
    <row r="47" spans="1:6">
      <c r="A47" s="32" t="s">
        <v>91</v>
      </c>
      <c r="B47" s="59">
        <v>87900</v>
      </c>
      <c r="C47" s="60">
        <v>33900</v>
      </c>
      <c r="D47" s="61">
        <v>66800</v>
      </c>
      <c r="E47" s="60">
        <v>17600</v>
      </c>
      <c r="F47" s="31">
        <v>29490</v>
      </c>
    </row>
    <row r="48" spans="1:6" s="90" customFormat="1">
      <c r="A48" s="91" t="s">
        <v>92</v>
      </c>
      <c r="B48" s="117">
        <v>99900</v>
      </c>
      <c r="C48" s="118">
        <v>41300</v>
      </c>
      <c r="D48" s="119">
        <v>74300</v>
      </c>
      <c r="E48" s="118">
        <v>19700</v>
      </c>
      <c r="F48" s="89">
        <v>7833</v>
      </c>
    </row>
    <row r="49" spans="1:6">
      <c r="A49" s="32" t="s">
        <v>93</v>
      </c>
      <c r="B49" s="59">
        <v>86800</v>
      </c>
      <c r="C49" s="60">
        <v>39000</v>
      </c>
      <c r="D49" s="61">
        <v>65300</v>
      </c>
      <c r="E49" s="60">
        <v>18600</v>
      </c>
      <c r="F49" s="31">
        <v>6127</v>
      </c>
    </row>
    <row r="50" spans="1:6" s="90" customFormat="1">
      <c r="A50" s="91" t="s">
        <v>94</v>
      </c>
      <c r="B50" s="117">
        <v>88000</v>
      </c>
      <c r="C50" s="118">
        <v>33600</v>
      </c>
      <c r="D50" s="119">
        <v>69800</v>
      </c>
      <c r="E50" s="118">
        <v>18600</v>
      </c>
      <c r="F50" s="89">
        <v>16597</v>
      </c>
    </row>
    <row r="51" spans="1:6">
      <c r="A51" s="32" t="s">
        <v>95</v>
      </c>
      <c r="B51" s="59">
        <v>82100</v>
      </c>
      <c r="C51" s="60">
        <v>28400</v>
      </c>
      <c r="D51" s="61">
        <v>62700</v>
      </c>
      <c r="E51" s="60">
        <v>15300</v>
      </c>
      <c r="F51" s="31">
        <v>18613</v>
      </c>
    </row>
    <row r="52" spans="1:6" s="90" customFormat="1">
      <c r="A52" s="91" t="s">
        <v>96</v>
      </c>
      <c r="B52" s="117">
        <v>90300</v>
      </c>
      <c r="C52" s="118">
        <v>38700</v>
      </c>
      <c r="D52" s="119">
        <v>68500</v>
      </c>
      <c r="E52" s="118">
        <v>20000</v>
      </c>
      <c r="F52" s="89">
        <v>14220</v>
      </c>
    </row>
    <row r="53" spans="1:6" ht="15.95" thickBot="1">
      <c r="A53" s="33" t="s">
        <v>97</v>
      </c>
      <c r="B53" s="59" t="s">
        <v>46</v>
      </c>
      <c r="C53" s="60" t="s">
        <v>46</v>
      </c>
      <c r="D53" s="61" t="s">
        <v>46</v>
      </c>
      <c r="E53" s="60" t="s">
        <v>46</v>
      </c>
      <c r="F53" s="29">
        <v>12</v>
      </c>
    </row>
    <row r="54" spans="1:6" s="90" customFormat="1" ht="15.95" thickBot="1">
      <c r="A54" s="92" t="s">
        <v>98</v>
      </c>
      <c r="B54" s="120">
        <v>90100</v>
      </c>
      <c r="C54" s="121">
        <v>37100</v>
      </c>
      <c r="D54" s="122">
        <v>66700</v>
      </c>
      <c r="E54" s="121">
        <v>19900</v>
      </c>
      <c r="F54" s="110">
        <v>66569</v>
      </c>
    </row>
    <row r="55" spans="1:6">
      <c r="A55" s="36" t="s">
        <v>99</v>
      </c>
      <c r="B55" s="59">
        <v>94800</v>
      </c>
      <c r="C55" s="60">
        <v>37100</v>
      </c>
      <c r="D55" s="61">
        <v>72000</v>
      </c>
      <c r="E55" s="60">
        <v>19900</v>
      </c>
      <c r="F55" s="37">
        <v>9716</v>
      </c>
    </row>
    <row r="56" spans="1:6" s="90" customFormat="1">
      <c r="A56" s="91" t="s">
        <v>100</v>
      </c>
      <c r="B56" s="117">
        <v>68200</v>
      </c>
      <c r="C56" s="118">
        <v>38900</v>
      </c>
      <c r="D56" s="119">
        <v>39300</v>
      </c>
      <c r="E56" s="118">
        <v>14200</v>
      </c>
      <c r="F56" s="89">
        <v>1558</v>
      </c>
    </row>
    <row r="57" spans="1:6">
      <c r="A57" s="32" t="s">
        <v>101</v>
      </c>
      <c r="B57" s="59">
        <v>79400</v>
      </c>
      <c r="C57" s="60">
        <v>31100</v>
      </c>
      <c r="D57" s="61">
        <v>59400</v>
      </c>
      <c r="E57" s="60">
        <v>17200</v>
      </c>
      <c r="F57" s="31">
        <v>11088</v>
      </c>
    </row>
    <row r="58" spans="1:6" s="90" customFormat="1">
      <c r="A58" s="91" t="s">
        <v>102</v>
      </c>
      <c r="B58" s="117">
        <v>86600</v>
      </c>
      <c r="C58" s="118">
        <v>35400</v>
      </c>
      <c r="D58" s="119">
        <v>64300</v>
      </c>
      <c r="E58" s="118">
        <v>18600</v>
      </c>
      <c r="F58" s="89">
        <v>8326</v>
      </c>
    </row>
    <row r="59" spans="1:6">
      <c r="A59" s="32" t="s">
        <v>103</v>
      </c>
      <c r="B59" s="59">
        <v>80000</v>
      </c>
      <c r="C59" s="60">
        <v>36400</v>
      </c>
      <c r="D59" s="61">
        <v>56100</v>
      </c>
      <c r="E59" s="60">
        <v>17000</v>
      </c>
      <c r="F59" s="31">
        <v>5271</v>
      </c>
    </row>
    <row r="60" spans="1:6" s="90" customFormat="1">
      <c r="A60" s="91" t="s">
        <v>104</v>
      </c>
      <c r="B60" s="117">
        <v>109200</v>
      </c>
      <c r="C60" s="118">
        <v>40700</v>
      </c>
      <c r="D60" s="119">
        <v>74000</v>
      </c>
      <c r="E60" s="118">
        <v>18000</v>
      </c>
      <c r="F60" s="89">
        <v>1115</v>
      </c>
    </row>
    <row r="61" spans="1:6">
      <c r="A61" s="32" t="s">
        <v>105</v>
      </c>
      <c r="B61" s="59">
        <v>81900</v>
      </c>
      <c r="C61" s="60">
        <v>32700</v>
      </c>
      <c r="D61" s="61">
        <v>61000</v>
      </c>
      <c r="E61" s="60">
        <v>17400</v>
      </c>
      <c r="F61" s="31">
        <v>9353</v>
      </c>
    </row>
    <row r="62" spans="1:6" s="90" customFormat="1">
      <c r="A62" s="91" t="s">
        <v>106</v>
      </c>
      <c r="B62" s="117">
        <v>113400</v>
      </c>
      <c r="C62" s="118">
        <v>49200</v>
      </c>
      <c r="D62" s="119">
        <v>79300</v>
      </c>
      <c r="E62" s="118">
        <v>22700</v>
      </c>
      <c r="F62" s="89">
        <v>2030</v>
      </c>
    </row>
    <row r="63" spans="1:6">
      <c r="A63" s="32" t="s">
        <v>107</v>
      </c>
      <c r="B63" s="59">
        <v>106200</v>
      </c>
      <c r="C63" s="60">
        <v>42800</v>
      </c>
      <c r="D63" s="61">
        <v>81800</v>
      </c>
      <c r="E63" s="60">
        <v>23100</v>
      </c>
      <c r="F63" s="31">
        <v>7446</v>
      </c>
    </row>
    <row r="64" spans="1:6" s="90" customFormat="1">
      <c r="A64" s="91" t="s">
        <v>108</v>
      </c>
      <c r="B64" s="117">
        <v>102100</v>
      </c>
      <c r="C64" s="118">
        <v>44000</v>
      </c>
      <c r="D64" s="119">
        <v>78600</v>
      </c>
      <c r="E64" s="118">
        <v>23700</v>
      </c>
      <c r="F64" s="89">
        <v>7315</v>
      </c>
    </row>
    <row r="65" spans="1:6">
      <c r="A65" s="32" t="s">
        <v>109</v>
      </c>
      <c r="B65" s="59">
        <v>82700</v>
      </c>
      <c r="C65" s="60">
        <v>35600</v>
      </c>
      <c r="D65" s="61">
        <v>54300</v>
      </c>
      <c r="E65" s="60">
        <v>15100</v>
      </c>
      <c r="F65" s="31">
        <v>1554</v>
      </c>
    </row>
    <row r="66" spans="1:6" s="90" customFormat="1">
      <c r="A66" s="91" t="s">
        <v>110</v>
      </c>
      <c r="B66" s="117">
        <v>90200</v>
      </c>
      <c r="C66" s="118">
        <v>40300</v>
      </c>
      <c r="D66" s="119">
        <v>57300</v>
      </c>
      <c r="E66" s="118">
        <v>19300</v>
      </c>
      <c r="F66" s="89">
        <v>1699</v>
      </c>
    </row>
    <row r="67" spans="1:6" ht="15.95" thickBot="1">
      <c r="A67" s="33" t="s">
        <v>111</v>
      </c>
      <c r="B67" s="59">
        <v>84400</v>
      </c>
      <c r="C67" s="60">
        <v>51200</v>
      </c>
      <c r="D67" s="61">
        <v>47300</v>
      </c>
      <c r="E67" s="60">
        <v>17500</v>
      </c>
      <c r="F67" s="29">
        <v>98</v>
      </c>
    </row>
    <row r="68" spans="1:6" s="90" customFormat="1" ht="15.95" thickBot="1">
      <c r="A68" s="92" t="s">
        <v>112</v>
      </c>
      <c r="B68" s="120">
        <v>85500</v>
      </c>
      <c r="C68" s="121">
        <v>31100</v>
      </c>
      <c r="D68" s="122">
        <v>65100</v>
      </c>
      <c r="E68" s="121">
        <v>16700</v>
      </c>
      <c r="F68" s="110">
        <v>64046</v>
      </c>
    </row>
    <row r="69" spans="1:6">
      <c r="A69" s="36" t="s">
        <v>113</v>
      </c>
      <c r="B69" s="59">
        <v>65000</v>
      </c>
      <c r="C69" s="60">
        <v>24000</v>
      </c>
      <c r="D69" s="61">
        <v>49000</v>
      </c>
      <c r="E69" s="60">
        <v>12300</v>
      </c>
      <c r="F69" s="31">
        <v>2711</v>
      </c>
    </row>
    <row r="70" spans="1:6" s="90" customFormat="1">
      <c r="A70" s="91" t="s">
        <v>114</v>
      </c>
      <c r="B70" s="117">
        <v>61400</v>
      </c>
      <c r="C70" s="118">
        <v>23800</v>
      </c>
      <c r="D70" s="119">
        <v>44600</v>
      </c>
      <c r="E70" s="118">
        <v>12200</v>
      </c>
      <c r="F70" s="89">
        <v>3323</v>
      </c>
    </row>
    <row r="71" spans="1:6">
      <c r="A71" s="32" t="s">
        <v>115</v>
      </c>
      <c r="B71" s="59">
        <v>98700</v>
      </c>
      <c r="C71" s="60">
        <v>35200</v>
      </c>
      <c r="D71" s="61">
        <v>77500</v>
      </c>
      <c r="E71" s="60">
        <v>17900</v>
      </c>
      <c r="F71" s="31">
        <v>5296</v>
      </c>
    </row>
    <row r="72" spans="1:6" s="90" customFormat="1">
      <c r="A72" s="91" t="s">
        <v>116</v>
      </c>
      <c r="B72" s="117">
        <v>87800</v>
      </c>
      <c r="C72" s="118">
        <v>43600</v>
      </c>
      <c r="D72" s="119">
        <v>55300</v>
      </c>
      <c r="E72" s="118">
        <v>18800</v>
      </c>
      <c r="F72" s="89">
        <v>1892</v>
      </c>
    </row>
    <row r="73" spans="1:6">
      <c r="A73" s="32" t="s">
        <v>117</v>
      </c>
      <c r="B73" s="59">
        <v>88500</v>
      </c>
      <c r="C73" s="60">
        <v>43900</v>
      </c>
      <c r="D73" s="61">
        <v>57300</v>
      </c>
      <c r="E73" s="60">
        <v>11800</v>
      </c>
      <c r="F73" s="31">
        <v>668</v>
      </c>
    </row>
    <row r="74" spans="1:6" s="90" customFormat="1">
      <c r="A74" s="91" t="s">
        <v>119</v>
      </c>
      <c r="B74" s="117">
        <v>82300</v>
      </c>
      <c r="C74" s="118">
        <v>34400</v>
      </c>
      <c r="D74" s="119">
        <v>58500</v>
      </c>
      <c r="E74" s="118">
        <v>15800</v>
      </c>
      <c r="F74" s="89">
        <v>1944</v>
      </c>
    </row>
    <row r="75" spans="1:6">
      <c r="A75" s="32" t="s">
        <v>120</v>
      </c>
      <c r="B75" s="59">
        <v>83800</v>
      </c>
      <c r="C75" s="60">
        <v>27200</v>
      </c>
      <c r="D75" s="61">
        <v>57600</v>
      </c>
      <c r="E75" s="60">
        <v>11700</v>
      </c>
      <c r="F75" s="31">
        <v>2089</v>
      </c>
    </row>
    <row r="76" spans="1:6" s="90" customFormat="1">
      <c r="A76" s="91" t="s">
        <v>121</v>
      </c>
      <c r="B76" s="117">
        <v>76000</v>
      </c>
      <c r="C76" s="118">
        <v>31600</v>
      </c>
      <c r="D76" s="119">
        <v>52800</v>
      </c>
      <c r="E76" s="118">
        <v>14100</v>
      </c>
      <c r="F76" s="89">
        <v>2623</v>
      </c>
    </row>
    <row r="77" spans="1:6">
      <c r="A77" s="32" t="s">
        <v>122</v>
      </c>
      <c r="B77" s="59">
        <v>87700</v>
      </c>
      <c r="C77" s="60">
        <v>29800</v>
      </c>
      <c r="D77" s="61">
        <v>68800</v>
      </c>
      <c r="E77" s="60">
        <v>16700</v>
      </c>
      <c r="F77" s="31">
        <v>21612</v>
      </c>
    </row>
    <row r="78" spans="1:6" s="90" customFormat="1">
      <c r="A78" s="91" t="s">
        <v>123</v>
      </c>
      <c r="B78" s="117">
        <v>89500</v>
      </c>
      <c r="C78" s="118">
        <v>32400</v>
      </c>
      <c r="D78" s="119">
        <v>69400</v>
      </c>
      <c r="E78" s="118">
        <v>17300</v>
      </c>
      <c r="F78" s="89">
        <v>14004</v>
      </c>
    </row>
    <row r="79" spans="1:6">
      <c r="A79" s="32" t="s">
        <v>124</v>
      </c>
      <c r="B79" s="59">
        <v>89300</v>
      </c>
      <c r="C79" s="60">
        <v>34600</v>
      </c>
      <c r="D79" s="61">
        <v>69800</v>
      </c>
      <c r="E79" s="60">
        <v>18400</v>
      </c>
      <c r="F79" s="31">
        <v>5470</v>
      </c>
    </row>
    <row r="80" spans="1:6" s="90" customFormat="1">
      <c r="A80" s="91" t="s">
        <v>125</v>
      </c>
      <c r="B80" s="117">
        <v>72600</v>
      </c>
      <c r="C80" s="118">
        <v>31600</v>
      </c>
      <c r="D80" s="119">
        <v>50100</v>
      </c>
      <c r="E80" s="118">
        <v>14600</v>
      </c>
      <c r="F80" s="89">
        <v>2365</v>
      </c>
    </row>
    <row r="81" spans="1:6" ht="15.95" thickBot="1">
      <c r="A81" s="33" t="s">
        <v>126</v>
      </c>
      <c r="B81" s="59">
        <v>94000</v>
      </c>
      <c r="C81" s="60">
        <v>47800</v>
      </c>
      <c r="D81" s="61">
        <v>50000</v>
      </c>
      <c r="E81" s="60">
        <v>9300</v>
      </c>
      <c r="F81" s="29">
        <v>49</v>
      </c>
    </row>
    <row r="82" spans="1:6" s="90" customFormat="1" ht="15.95" thickBot="1">
      <c r="A82" s="92" t="s">
        <v>127</v>
      </c>
      <c r="B82" s="120">
        <v>96000</v>
      </c>
      <c r="C82" s="121">
        <v>38300</v>
      </c>
      <c r="D82" s="122">
        <v>73400</v>
      </c>
      <c r="E82" s="121">
        <v>20000</v>
      </c>
      <c r="F82" s="96">
        <v>16223</v>
      </c>
    </row>
    <row r="83" spans="1:6">
      <c r="A83" s="36" t="s">
        <v>128</v>
      </c>
      <c r="B83" s="59">
        <v>93400</v>
      </c>
      <c r="C83" s="60">
        <v>39000</v>
      </c>
      <c r="D83" s="61">
        <v>70700</v>
      </c>
      <c r="E83" s="60">
        <v>19400</v>
      </c>
      <c r="F83" s="31">
        <v>4617</v>
      </c>
    </row>
    <row r="84" spans="1:6" s="90" customFormat="1">
      <c r="A84" s="91" t="s">
        <v>129</v>
      </c>
      <c r="B84" s="117" t="s">
        <v>46</v>
      </c>
      <c r="C84" s="118" t="s">
        <v>46</v>
      </c>
      <c r="D84" s="119" t="s">
        <v>46</v>
      </c>
      <c r="E84" s="118" t="s">
        <v>46</v>
      </c>
      <c r="F84" s="89" t="s">
        <v>132</v>
      </c>
    </row>
    <row r="85" spans="1:6">
      <c r="A85" s="32" t="s">
        <v>133</v>
      </c>
      <c r="B85" s="59">
        <v>84900</v>
      </c>
      <c r="C85" s="60">
        <v>32600</v>
      </c>
      <c r="D85" s="61">
        <v>62500</v>
      </c>
      <c r="E85" s="60">
        <v>16500</v>
      </c>
      <c r="F85" s="31">
        <v>3715</v>
      </c>
    </row>
    <row r="86" spans="1:6" s="90" customFormat="1">
      <c r="A86" s="91" t="s">
        <v>134</v>
      </c>
      <c r="B86" s="117">
        <v>103600</v>
      </c>
      <c r="C86" s="118">
        <v>41700</v>
      </c>
      <c r="D86" s="119">
        <v>80800</v>
      </c>
      <c r="E86" s="118">
        <v>22100</v>
      </c>
      <c r="F86" s="89">
        <v>4351</v>
      </c>
    </row>
    <row r="87" spans="1:6" ht="15.95" thickBot="1">
      <c r="A87" s="33" t="s">
        <v>135</v>
      </c>
      <c r="B87" s="59" t="s">
        <v>46</v>
      </c>
      <c r="C87" s="60" t="s">
        <v>46</v>
      </c>
      <c r="D87" s="61" t="s">
        <v>46</v>
      </c>
      <c r="E87" s="60" t="s">
        <v>46</v>
      </c>
      <c r="F87" s="31" t="s">
        <v>60</v>
      </c>
    </row>
    <row r="88" spans="1:6" s="90" customFormat="1" ht="15.95" thickBot="1">
      <c r="A88" s="92" t="s">
        <v>136</v>
      </c>
      <c r="B88" s="120">
        <v>75700</v>
      </c>
      <c r="C88" s="121">
        <v>26100</v>
      </c>
      <c r="D88" s="122">
        <v>58500</v>
      </c>
      <c r="E88" s="121">
        <v>14600</v>
      </c>
      <c r="F88" s="110">
        <v>12260</v>
      </c>
    </row>
    <row r="89" spans="1:6">
      <c r="A89" s="36" t="s">
        <v>136</v>
      </c>
      <c r="B89" s="59" t="s">
        <v>46</v>
      </c>
      <c r="C89" s="60" t="s">
        <v>46</v>
      </c>
      <c r="D89" s="61" t="s">
        <v>46</v>
      </c>
      <c r="E89" s="60" t="s">
        <v>46</v>
      </c>
      <c r="F89" s="31" t="s">
        <v>140</v>
      </c>
    </row>
    <row r="90" spans="1:6" s="90" customFormat="1" ht="15.95" thickBot="1">
      <c r="A90" s="97" t="s">
        <v>141</v>
      </c>
      <c r="B90" s="117" t="s">
        <v>46</v>
      </c>
      <c r="C90" s="118" t="s">
        <v>46</v>
      </c>
      <c r="D90" s="119" t="s">
        <v>46</v>
      </c>
      <c r="E90" s="118" t="s">
        <v>46</v>
      </c>
      <c r="F90" s="96" t="s">
        <v>60</v>
      </c>
    </row>
    <row r="91" spans="1:6" ht="15.95" thickBot="1">
      <c r="A91" s="27" t="s">
        <v>142</v>
      </c>
      <c r="B91" s="62">
        <v>137900</v>
      </c>
      <c r="C91" s="63">
        <v>47700</v>
      </c>
      <c r="D91" s="64">
        <v>110200</v>
      </c>
      <c r="E91" s="63">
        <v>30700</v>
      </c>
      <c r="F91" s="29">
        <v>6647</v>
      </c>
    </row>
    <row r="92" spans="1:6" s="90" customFormat="1">
      <c r="A92" s="101" t="s">
        <v>143</v>
      </c>
      <c r="B92" s="117">
        <v>127800</v>
      </c>
      <c r="C92" s="118">
        <v>44900</v>
      </c>
      <c r="D92" s="119">
        <v>113000</v>
      </c>
      <c r="E92" s="118">
        <v>23700</v>
      </c>
      <c r="F92" s="89">
        <v>165</v>
      </c>
    </row>
    <row r="93" spans="1:6">
      <c r="A93" s="32" t="s">
        <v>144</v>
      </c>
      <c r="B93" s="59">
        <v>217600</v>
      </c>
      <c r="C93" s="60">
        <v>78900</v>
      </c>
      <c r="D93" s="61">
        <v>177400</v>
      </c>
      <c r="E93" s="60">
        <v>42500</v>
      </c>
      <c r="F93" s="31">
        <v>1113</v>
      </c>
    </row>
    <row r="94" spans="1:6" s="90" customFormat="1">
      <c r="A94" s="91" t="s">
        <v>145</v>
      </c>
      <c r="B94" s="117">
        <v>92800</v>
      </c>
      <c r="C94" s="118">
        <v>59700</v>
      </c>
      <c r="D94" s="119">
        <v>50300</v>
      </c>
      <c r="E94" s="118">
        <v>31000</v>
      </c>
      <c r="F94" s="89">
        <v>609</v>
      </c>
    </row>
    <row r="95" spans="1:6">
      <c r="A95" s="32" t="s">
        <v>146</v>
      </c>
      <c r="B95" s="59">
        <v>122000</v>
      </c>
      <c r="C95" s="60">
        <v>35700</v>
      </c>
      <c r="D95" s="61">
        <v>101300</v>
      </c>
      <c r="E95" s="60">
        <v>26700</v>
      </c>
      <c r="F95" s="31">
        <v>3810</v>
      </c>
    </row>
    <row r="96" spans="1:6" s="90" customFormat="1">
      <c r="A96" s="91" t="s">
        <v>147</v>
      </c>
      <c r="B96" s="117">
        <v>126800</v>
      </c>
      <c r="C96" s="118">
        <v>77300</v>
      </c>
      <c r="D96" s="119">
        <v>68700</v>
      </c>
      <c r="E96" s="118">
        <v>31700</v>
      </c>
      <c r="F96" s="89">
        <v>272</v>
      </c>
    </row>
    <row r="97" spans="1:6">
      <c r="A97" s="32" t="s">
        <v>148</v>
      </c>
      <c r="B97" s="59">
        <v>163200</v>
      </c>
      <c r="C97" s="60">
        <v>50700</v>
      </c>
      <c r="D97" s="61">
        <v>145100</v>
      </c>
      <c r="E97" s="60">
        <v>32700</v>
      </c>
      <c r="F97" s="31">
        <v>409</v>
      </c>
    </row>
    <row r="98" spans="1:6" s="90" customFormat="1" ht="15.95" thickBot="1">
      <c r="A98" s="97" t="s">
        <v>149</v>
      </c>
      <c r="B98" s="117">
        <v>114200</v>
      </c>
      <c r="C98" s="118">
        <v>44100</v>
      </c>
      <c r="D98" s="119">
        <v>81700</v>
      </c>
      <c r="E98" s="118">
        <v>23100</v>
      </c>
      <c r="F98" s="96">
        <v>269</v>
      </c>
    </row>
    <row r="99" spans="1:6" ht="15.95" thickBot="1">
      <c r="A99" s="27" t="s">
        <v>150</v>
      </c>
      <c r="B99" s="62">
        <v>114300</v>
      </c>
      <c r="C99" s="63">
        <v>72900</v>
      </c>
      <c r="D99" s="64">
        <v>62400</v>
      </c>
      <c r="E99" s="63">
        <v>28500</v>
      </c>
      <c r="F99" s="35">
        <v>82</v>
      </c>
    </row>
    <row r="100" spans="1:6" s="90" customFormat="1" ht="15.95" thickBot="1">
      <c r="A100" s="92" t="s">
        <v>151</v>
      </c>
      <c r="B100" s="123" t="s">
        <v>46</v>
      </c>
      <c r="C100" s="124" t="s">
        <v>46</v>
      </c>
      <c r="D100" s="125" t="s">
        <v>46</v>
      </c>
      <c r="E100" s="124" t="s">
        <v>46</v>
      </c>
      <c r="F100" s="110">
        <v>20</v>
      </c>
    </row>
    <row r="101" spans="1:6">
      <c r="A101" s="38" t="s">
        <v>152</v>
      </c>
      <c r="B101" s="65">
        <v>84500</v>
      </c>
      <c r="C101" s="66">
        <v>32200</v>
      </c>
      <c r="D101" s="67">
        <v>65800</v>
      </c>
      <c r="E101" s="66">
        <v>19100</v>
      </c>
      <c r="F101" s="37">
        <v>751446</v>
      </c>
    </row>
    <row r="102" spans="1:6" s="90" customFormat="1">
      <c r="A102" s="162" t="s">
        <v>153</v>
      </c>
      <c r="B102" s="162"/>
      <c r="C102" s="162"/>
      <c r="D102" s="162"/>
      <c r="E102" s="162"/>
      <c r="F102" s="162"/>
    </row>
    <row r="104" spans="1:6" s="90" customFormat="1" hidden="1"/>
    <row r="106" spans="1:6" s="90" customFormat="1" hidden="1"/>
    <row r="108" spans="1:6" s="90" customFormat="1" hidden="1"/>
    <row r="110" spans="1:6" s="90" customFormat="1" hidden="1"/>
    <row r="112" spans="1:6" s="90" customFormat="1" hidden="1"/>
    <row r="114" s="90" customFormat="1" hidden="1"/>
    <row r="116" s="90" customFormat="1" hidden="1"/>
    <row r="118" s="90" customFormat="1" hidden="1"/>
    <row r="120" s="90" customFormat="1" hidden="1"/>
    <row r="122" s="90" customFormat="1" hidden="1"/>
    <row r="124" s="90" customFormat="1" hidden="1"/>
    <row r="126" s="90" customFormat="1" hidden="1"/>
    <row r="128" s="90" customFormat="1" hidden="1"/>
    <row r="130" s="90" customFormat="1" hidden="1"/>
    <row r="132" s="90" customFormat="1" hidden="1"/>
    <row r="134" s="90" customFormat="1" hidden="1"/>
    <row r="136" s="90" customFormat="1" hidden="1"/>
    <row r="138" s="90" customFormat="1" hidden="1"/>
    <row r="140" s="90" customFormat="1" hidden="1"/>
    <row r="142" s="90" customFormat="1" hidden="1"/>
    <row r="144" s="90" customFormat="1" hidden="1"/>
    <row r="146" s="90" customFormat="1" hidden="1"/>
    <row r="148" s="90" customFormat="1" hidden="1"/>
    <row r="150" s="90" customFormat="1" hidden="1"/>
    <row r="152" s="90" customFormat="1" hidden="1"/>
    <row r="154" s="90" customFormat="1" hidden="1"/>
    <row r="156" s="90" customFormat="1" hidden="1"/>
    <row r="158" s="90" customFormat="1" hidden="1"/>
    <row r="160" s="90" customFormat="1" hidden="1"/>
    <row r="162" s="90" customFormat="1" hidden="1"/>
    <row r="164" s="90" customFormat="1" hidden="1"/>
    <row r="166" s="90" customFormat="1" hidden="1"/>
    <row r="168" s="90" customFormat="1" hidden="1"/>
    <row r="170" s="90" customFormat="1" hidden="1"/>
    <row r="172" s="90" customFormat="1" hidden="1"/>
    <row r="174" s="90" customFormat="1" hidden="1"/>
    <row r="176" s="90" customFormat="1" hidden="1"/>
    <row r="178" s="90" customFormat="1" hidden="1"/>
    <row r="180" s="90" customFormat="1" hidden="1"/>
    <row r="182" s="90" customFormat="1" hidden="1"/>
    <row r="184" s="90" customFormat="1" hidden="1"/>
    <row r="186" s="90" customFormat="1" hidden="1"/>
    <row r="188" s="90" customFormat="1" hidden="1"/>
    <row r="190" s="90" customFormat="1" hidden="1"/>
    <row r="192" s="90" customFormat="1" hidden="1"/>
    <row r="194" s="90" customFormat="1" hidden="1"/>
    <row r="196" s="90" customFormat="1" hidden="1"/>
    <row r="198" s="90" customFormat="1" hidden="1"/>
    <row r="200" s="90" customFormat="1" hidden="1"/>
    <row r="202" s="90" customFormat="1" hidden="1"/>
    <row r="204" s="90" customFormat="1" hidden="1"/>
    <row r="206" s="90" customFormat="1" hidden="1"/>
    <row r="208" s="90" customFormat="1" hidden="1"/>
    <row r="210" s="90" customFormat="1" hidden="1"/>
    <row r="212" s="90" customFormat="1" hidden="1"/>
    <row r="214" s="90" customFormat="1" hidden="1"/>
    <row r="216" s="90" customFormat="1" hidden="1"/>
    <row r="218" s="90" customFormat="1" hidden="1"/>
    <row r="220" s="90" customFormat="1" hidden="1"/>
    <row r="222" s="90" customFormat="1" hidden="1"/>
    <row r="224" s="90" customFormat="1" hidden="1"/>
    <row r="226" s="90" customFormat="1" hidden="1"/>
    <row r="228" s="90" customFormat="1" hidden="1"/>
    <row r="230" s="90" customFormat="1" hidden="1"/>
    <row r="232" s="90" customFormat="1" hidden="1"/>
    <row r="234" s="90" customFormat="1" hidden="1"/>
    <row r="236" s="90" customFormat="1" hidden="1"/>
    <row r="238" s="90" customFormat="1" hidden="1"/>
    <row r="240" s="90" customFormat="1" hidden="1"/>
    <row r="242" s="90" customFormat="1" hidden="1"/>
    <row r="244" s="90" customFormat="1" hidden="1"/>
    <row r="246" s="90" customFormat="1" hidden="1"/>
    <row r="248" s="90" customFormat="1" hidden="1"/>
    <row r="250" s="90" customFormat="1" hidden="1"/>
    <row r="252" s="90" customFormat="1" hidden="1"/>
    <row r="254" s="90" customFormat="1" hidden="1"/>
    <row r="256" s="90" customFormat="1" hidden="1"/>
    <row r="258" s="90" customFormat="1" hidden="1"/>
    <row r="260" s="90" customFormat="1" hidden="1"/>
    <row r="262" s="90" customFormat="1" hidden="1"/>
    <row r="264" s="90" customFormat="1" hidden="1"/>
    <row r="266" s="90" customFormat="1" hidden="1"/>
    <row r="268" s="90" customFormat="1" hidden="1"/>
    <row r="270" s="90" customFormat="1" hidden="1"/>
    <row r="272" s="90" customFormat="1" hidden="1"/>
    <row r="274" s="90" customFormat="1" hidden="1"/>
    <row r="276" s="90" customFormat="1" hidden="1"/>
    <row r="278" s="90" customFormat="1" hidden="1"/>
    <row r="280" s="90" customFormat="1" hidden="1"/>
    <row r="282" s="90" customFormat="1" hidden="1"/>
    <row r="284" s="90" customFormat="1" hidden="1"/>
    <row r="286" s="90" customFormat="1" hidden="1"/>
    <row r="288" s="90" customFormat="1" hidden="1"/>
    <row r="290" s="90" customFormat="1" hidden="1"/>
    <row r="292" s="90" customFormat="1" hidden="1"/>
    <row r="294" s="90" customFormat="1" hidden="1"/>
    <row r="296" s="90" customFormat="1" hidden="1"/>
    <row r="298" s="90" customFormat="1" hidden="1"/>
    <row r="300" s="90" customFormat="1" hidden="1"/>
    <row r="302" s="90" customFormat="1" hidden="1"/>
    <row r="304" s="90" customFormat="1" hidden="1"/>
    <row r="306" s="90" customFormat="1" hidden="1"/>
    <row r="308" s="90" customFormat="1" hidden="1"/>
    <row r="310" s="90" customFormat="1" hidden="1"/>
    <row r="312" s="90" customFormat="1" hidden="1"/>
    <row r="314" s="90" customFormat="1" hidden="1"/>
    <row r="316" s="90" customFormat="1" hidden="1"/>
    <row r="318" s="90" customFormat="1" hidden="1"/>
    <row r="320" s="90" customFormat="1" hidden="1"/>
    <row r="322" s="90" customFormat="1" hidden="1"/>
    <row r="324" s="90" customFormat="1" hidden="1"/>
    <row r="326" s="90" customFormat="1" hidden="1"/>
    <row r="328" s="90" customFormat="1" hidden="1"/>
    <row r="330" s="90" customFormat="1" hidden="1"/>
    <row r="332" s="90" customFormat="1" hidden="1"/>
    <row r="334" s="90" customFormat="1" hidden="1"/>
    <row r="336" s="90" customFormat="1" hidden="1"/>
    <row r="338" s="90" customFormat="1" hidden="1"/>
    <row r="340" s="90" customFormat="1" hidden="1"/>
    <row r="342" s="90" customFormat="1" hidden="1"/>
    <row r="344" s="90" customFormat="1" hidden="1"/>
    <row r="346" s="90" customFormat="1" hidden="1"/>
    <row r="348" s="90" customFormat="1" hidden="1"/>
    <row r="350" s="90" customFormat="1" hidden="1"/>
    <row r="352" s="90" customFormat="1" hidden="1"/>
    <row r="354" s="90" customFormat="1" hidden="1"/>
    <row r="356" s="90" customFormat="1" hidden="1"/>
    <row r="358" s="90" customFormat="1" hidden="1"/>
    <row r="360" s="90" customFormat="1" hidden="1"/>
    <row r="362" s="90" customFormat="1" hidden="1"/>
    <row r="364" s="90" customFormat="1" hidden="1"/>
    <row r="366" s="90" customFormat="1" hidden="1"/>
    <row r="368" s="90" customFormat="1" hidden="1"/>
    <row r="370" s="90" customFormat="1" hidden="1"/>
    <row r="372" s="90" customFormat="1" hidden="1"/>
    <row r="374" s="90" customFormat="1" hidden="1"/>
    <row r="376" s="90" customFormat="1" hidden="1"/>
    <row r="378" s="90" customFormat="1" hidden="1"/>
    <row r="380" s="90" customFormat="1" hidden="1"/>
    <row r="382" s="90" customFormat="1" hidden="1"/>
    <row r="384" s="90" customFormat="1" hidden="1"/>
    <row r="386" s="90" customFormat="1" hidden="1"/>
    <row r="388" s="90" customFormat="1" hidden="1"/>
    <row r="390" s="90" customFormat="1" hidden="1"/>
    <row r="392" s="90" customFormat="1" hidden="1"/>
    <row r="394" s="90" customFormat="1" hidden="1"/>
    <row r="396" s="90" customFormat="1" hidden="1"/>
    <row r="398" s="90" customFormat="1" hidden="1"/>
  </sheetData>
  <mergeCells count="2">
    <mergeCell ref="A1:F1"/>
    <mergeCell ref="A102:F102"/>
  </mergeCells>
  <hyperlinks>
    <hyperlink ref="A102" location="TableOfContents!A1" display="Back to Table of Contents" xr:uid="{340E2D82-FCD2-4375-834B-C0E6363586D2}"/>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398"/>
  <sheetViews>
    <sheetView zoomScaleNormal="100" workbookViewId="0">
      <selection sqref="A1:F1"/>
    </sheetView>
  </sheetViews>
  <sheetFormatPr defaultColWidth="0" defaultRowHeight="15.6" zeroHeight="1"/>
  <cols>
    <col min="1" max="1" width="38.5703125" style="3" bestFit="1" customWidth="1"/>
    <col min="2" max="6" width="25.85546875" style="3" customWidth="1"/>
    <col min="7" max="16384" width="9.140625" style="3" hidden="1"/>
  </cols>
  <sheetData>
    <row r="1" spans="1:6" ht="32.25" customHeight="1">
      <c r="A1" s="160" t="str">
        <f>T_h003</f>
        <v>Table O.3 Average annualised committed supports, median annualised committed supports, average payments, median payments and active participants not in SIL by service district as at 30 September 2025</v>
      </c>
      <c r="B1" s="160"/>
      <c r="C1" s="160"/>
      <c r="D1" s="160"/>
      <c r="E1" s="160"/>
      <c r="F1" s="160"/>
    </row>
    <row r="2" spans="1:6" s="84" customFormat="1" ht="31.5" thickBot="1">
      <c r="A2" s="115" t="s">
        <v>33</v>
      </c>
      <c r="B2" s="82" t="s">
        <v>154</v>
      </c>
      <c r="C2" s="83" t="s">
        <v>155</v>
      </c>
      <c r="D2" s="82" t="s">
        <v>156</v>
      </c>
      <c r="E2" s="83" t="s">
        <v>157</v>
      </c>
      <c r="F2" s="82" t="s">
        <v>158</v>
      </c>
    </row>
    <row r="3" spans="1:6" ht="15.95" thickBot="1">
      <c r="A3" s="27" t="s">
        <v>41</v>
      </c>
      <c r="B3" s="56">
        <v>63200</v>
      </c>
      <c r="C3" s="57">
        <v>28500</v>
      </c>
      <c r="D3" s="58">
        <v>47500</v>
      </c>
      <c r="E3" s="57">
        <v>19400</v>
      </c>
      <c r="F3" s="68">
        <v>209122</v>
      </c>
    </row>
    <row r="4" spans="1:6" s="90" customFormat="1">
      <c r="A4" s="116" t="s">
        <v>42</v>
      </c>
      <c r="B4" s="117">
        <v>60800</v>
      </c>
      <c r="C4" s="118">
        <v>28100</v>
      </c>
      <c r="D4" s="119">
        <v>42900</v>
      </c>
      <c r="E4" s="118">
        <v>17600</v>
      </c>
      <c r="F4" s="126">
        <v>34010</v>
      </c>
    </row>
    <row r="5" spans="1:6">
      <c r="A5" s="32" t="s">
        <v>43</v>
      </c>
      <c r="B5" s="59">
        <v>57000</v>
      </c>
      <c r="C5" s="60">
        <v>25700</v>
      </c>
      <c r="D5" s="61">
        <v>42000</v>
      </c>
      <c r="E5" s="60">
        <v>17000</v>
      </c>
      <c r="F5" s="69">
        <v>12107</v>
      </c>
    </row>
    <row r="6" spans="1:6" s="90" customFormat="1">
      <c r="A6" s="91" t="s">
        <v>44</v>
      </c>
      <c r="B6" s="117">
        <v>79200</v>
      </c>
      <c r="C6" s="118">
        <v>42400</v>
      </c>
      <c r="D6" s="119">
        <v>46500</v>
      </c>
      <c r="E6" s="118">
        <v>18300</v>
      </c>
      <c r="F6" s="126">
        <v>971</v>
      </c>
    </row>
    <row r="7" spans="1:6">
      <c r="A7" s="32" t="s">
        <v>47</v>
      </c>
      <c r="B7" s="59">
        <v>66300</v>
      </c>
      <c r="C7" s="60">
        <v>34600</v>
      </c>
      <c r="D7" s="61">
        <v>48500</v>
      </c>
      <c r="E7" s="60">
        <v>21800</v>
      </c>
      <c r="F7" s="69">
        <v>12057</v>
      </c>
    </row>
    <row r="8" spans="1:6" s="90" customFormat="1">
      <c r="A8" s="91" t="s">
        <v>48</v>
      </c>
      <c r="B8" s="117">
        <v>64100</v>
      </c>
      <c r="C8" s="118">
        <v>26300</v>
      </c>
      <c r="D8" s="119">
        <v>46200</v>
      </c>
      <c r="E8" s="118">
        <v>16100</v>
      </c>
      <c r="F8" s="126">
        <v>8853</v>
      </c>
    </row>
    <row r="9" spans="1:6">
      <c r="A9" s="32" t="s">
        <v>49</v>
      </c>
      <c r="B9" s="59">
        <v>61300</v>
      </c>
      <c r="C9" s="60">
        <v>28800</v>
      </c>
      <c r="D9" s="61">
        <v>40100</v>
      </c>
      <c r="E9" s="60">
        <v>16300</v>
      </c>
      <c r="F9" s="69">
        <v>9154</v>
      </c>
    </row>
    <row r="10" spans="1:6" s="90" customFormat="1">
      <c r="A10" s="91" t="s">
        <v>50</v>
      </c>
      <c r="B10" s="117">
        <v>58200</v>
      </c>
      <c r="C10" s="118">
        <v>24900</v>
      </c>
      <c r="D10" s="119">
        <v>43000</v>
      </c>
      <c r="E10" s="118">
        <v>16400</v>
      </c>
      <c r="F10" s="126">
        <v>12583</v>
      </c>
    </row>
    <row r="11" spans="1:6">
      <c r="A11" s="32" t="s">
        <v>51</v>
      </c>
      <c r="B11" s="59">
        <v>63900</v>
      </c>
      <c r="C11" s="60">
        <v>26600</v>
      </c>
      <c r="D11" s="61">
        <v>48100</v>
      </c>
      <c r="E11" s="60">
        <v>18500</v>
      </c>
      <c r="F11" s="69">
        <v>13536</v>
      </c>
    </row>
    <row r="12" spans="1:6" s="90" customFormat="1">
      <c r="A12" s="91" t="s">
        <v>52</v>
      </c>
      <c r="B12" s="117">
        <v>68000</v>
      </c>
      <c r="C12" s="118">
        <v>34800</v>
      </c>
      <c r="D12" s="119">
        <v>49100</v>
      </c>
      <c r="E12" s="118">
        <v>19900</v>
      </c>
      <c r="F12" s="126">
        <v>10333</v>
      </c>
    </row>
    <row r="13" spans="1:6">
      <c r="A13" s="32" t="s">
        <v>53</v>
      </c>
      <c r="B13" s="59">
        <v>67100</v>
      </c>
      <c r="C13" s="60">
        <v>29300</v>
      </c>
      <c r="D13" s="61">
        <v>52600</v>
      </c>
      <c r="E13" s="60">
        <v>19800</v>
      </c>
      <c r="F13" s="69">
        <v>14203</v>
      </c>
    </row>
    <row r="14" spans="1:6" s="90" customFormat="1">
      <c r="A14" s="91" t="s">
        <v>54</v>
      </c>
      <c r="B14" s="117">
        <v>64700</v>
      </c>
      <c r="C14" s="118">
        <v>27900</v>
      </c>
      <c r="D14" s="119">
        <v>54200</v>
      </c>
      <c r="E14" s="118">
        <v>21900</v>
      </c>
      <c r="F14" s="126">
        <v>33763</v>
      </c>
    </row>
    <row r="15" spans="1:6">
      <c r="A15" s="32" t="s">
        <v>55</v>
      </c>
      <c r="B15" s="59">
        <v>56100</v>
      </c>
      <c r="C15" s="60">
        <v>27100</v>
      </c>
      <c r="D15" s="61">
        <v>37600</v>
      </c>
      <c r="E15" s="60">
        <v>15900</v>
      </c>
      <c r="F15" s="69">
        <v>5800</v>
      </c>
    </row>
    <row r="16" spans="1:6" s="90" customFormat="1">
      <c r="A16" s="91" t="s">
        <v>56</v>
      </c>
      <c r="B16" s="117">
        <v>72000</v>
      </c>
      <c r="C16" s="118">
        <v>39600</v>
      </c>
      <c r="D16" s="119">
        <v>55600</v>
      </c>
      <c r="E16" s="118">
        <v>23100</v>
      </c>
      <c r="F16" s="126">
        <v>8026</v>
      </c>
    </row>
    <row r="17" spans="1:6">
      <c r="A17" s="32" t="s">
        <v>57</v>
      </c>
      <c r="B17" s="59">
        <v>64400</v>
      </c>
      <c r="C17" s="60">
        <v>31900</v>
      </c>
      <c r="D17" s="61">
        <v>41300</v>
      </c>
      <c r="E17" s="60">
        <v>16400</v>
      </c>
      <c r="F17" s="69">
        <v>8172</v>
      </c>
    </row>
    <row r="18" spans="1:6" s="90" customFormat="1">
      <c r="A18" s="91" t="s">
        <v>58</v>
      </c>
      <c r="B18" s="117">
        <v>62300</v>
      </c>
      <c r="C18" s="118">
        <v>25700</v>
      </c>
      <c r="D18" s="119">
        <v>50200</v>
      </c>
      <c r="E18" s="118">
        <v>20000</v>
      </c>
      <c r="F18" s="126">
        <v>25509</v>
      </c>
    </row>
    <row r="19" spans="1:6" ht="15.95" thickBot="1">
      <c r="A19" s="33" t="s">
        <v>59</v>
      </c>
      <c r="B19" s="59">
        <v>101400</v>
      </c>
      <c r="C19" s="60">
        <v>57300</v>
      </c>
      <c r="D19" s="61">
        <v>64600</v>
      </c>
      <c r="E19" s="60">
        <v>11600</v>
      </c>
      <c r="F19" s="68">
        <v>45</v>
      </c>
    </row>
    <row r="20" spans="1:6" s="90" customFormat="1" ht="15.95" thickBot="1">
      <c r="A20" s="92" t="s">
        <v>61</v>
      </c>
      <c r="B20" s="120">
        <v>61200</v>
      </c>
      <c r="C20" s="121">
        <v>28900</v>
      </c>
      <c r="D20" s="122">
        <v>44900</v>
      </c>
      <c r="E20" s="121">
        <v>16900</v>
      </c>
      <c r="F20" s="127">
        <v>194876</v>
      </c>
    </row>
    <row r="21" spans="1:6">
      <c r="A21" s="36" t="s">
        <v>62</v>
      </c>
      <c r="B21" s="59">
        <v>62500</v>
      </c>
      <c r="C21" s="60">
        <v>33300</v>
      </c>
      <c r="D21" s="61">
        <v>43400</v>
      </c>
      <c r="E21" s="60">
        <v>17200</v>
      </c>
      <c r="F21" s="69">
        <v>12826</v>
      </c>
    </row>
    <row r="22" spans="1:6" s="90" customFormat="1">
      <c r="A22" s="91" t="s">
        <v>63</v>
      </c>
      <c r="B22" s="117">
        <v>57400</v>
      </c>
      <c r="C22" s="118">
        <v>27500</v>
      </c>
      <c r="D22" s="119">
        <v>38700</v>
      </c>
      <c r="E22" s="118">
        <v>13900</v>
      </c>
      <c r="F22" s="126">
        <v>7722</v>
      </c>
    </row>
    <row r="23" spans="1:6">
      <c r="A23" s="32" t="s">
        <v>64</v>
      </c>
      <c r="B23" s="59">
        <v>54200</v>
      </c>
      <c r="C23" s="60">
        <v>24800</v>
      </c>
      <c r="D23" s="61">
        <v>35600</v>
      </c>
      <c r="E23" s="60">
        <v>12400</v>
      </c>
      <c r="F23" s="69">
        <v>10227</v>
      </c>
    </row>
    <row r="24" spans="1:6" s="90" customFormat="1">
      <c r="A24" s="91" t="s">
        <v>65</v>
      </c>
      <c r="B24" s="117">
        <v>62200</v>
      </c>
      <c r="C24" s="118">
        <v>27900</v>
      </c>
      <c r="D24" s="119">
        <v>47000</v>
      </c>
      <c r="E24" s="118">
        <v>16100</v>
      </c>
      <c r="F24" s="126">
        <v>18433</v>
      </c>
    </row>
    <row r="25" spans="1:6">
      <c r="A25" s="32" t="s">
        <v>66</v>
      </c>
      <c r="B25" s="59">
        <v>59100</v>
      </c>
      <c r="C25" s="60">
        <v>31500</v>
      </c>
      <c r="D25" s="61">
        <v>42200</v>
      </c>
      <c r="E25" s="60">
        <v>16700</v>
      </c>
      <c r="F25" s="69">
        <v>7420</v>
      </c>
    </row>
    <row r="26" spans="1:6" s="90" customFormat="1">
      <c r="A26" s="91" t="s">
        <v>67</v>
      </c>
      <c r="B26" s="117">
        <v>57800</v>
      </c>
      <c r="C26" s="118">
        <v>28900</v>
      </c>
      <c r="D26" s="119">
        <v>38600</v>
      </c>
      <c r="E26" s="118">
        <v>15000</v>
      </c>
      <c r="F26" s="126">
        <v>4779</v>
      </c>
    </row>
    <row r="27" spans="1:6">
      <c r="A27" s="32" t="s">
        <v>68</v>
      </c>
      <c r="B27" s="59">
        <v>56900</v>
      </c>
      <c r="C27" s="60">
        <v>30400</v>
      </c>
      <c r="D27" s="61">
        <v>36400</v>
      </c>
      <c r="E27" s="60">
        <v>15400</v>
      </c>
      <c r="F27" s="69">
        <v>4909</v>
      </c>
    </row>
    <row r="28" spans="1:6" s="90" customFormat="1">
      <c r="A28" s="91" t="s">
        <v>69</v>
      </c>
      <c r="B28" s="117">
        <v>65200</v>
      </c>
      <c r="C28" s="118">
        <v>30400</v>
      </c>
      <c r="D28" s="119">
        <v>48200</v>
      </c>
      <c r="E28" s="118">
        <v>17400</v>
      </c>
      <c r="F28" s="126">
        <v>12498</v>
      </c>
    </row>
    <row r="29" spans="1:6">
      <c r="A29" s="32" t="s">
        <v>70</v>
      </c>
      <c r="B29" s="59">
        <v>60700</v>
      </c>
      <c r="C29" s="60">
        <v>29400</v>
      </c>
      <c r="D29" s="61">
        <v>43800</v>
      </c>
      <c r="E29" s="60">
        <v>16700</v>
      </c>
      <c r="F29" s="69">
        <v>13496</v>
      </c>
    </row>
    <row r="30" spans="1:6" s="90" customFormat="1">
      <c r="A30" s="91" t="s">
        <v>71</v>
      </c>
      <c r="B30" s="117">
        <v>63200</v>
      </c>
      <c r="C30" s="118">
        <v>27800</v>
      </c>
      <c r="D30" s="119">
        <v>50300</v>
      </c>
      <c r="E30" s="118">
        <v>17600</v>
      </c>
      <c r="F30" s="126">
        <v>13829</v>
      </c>
    </row>
    <row r="31" spans="1:6">
      <c r="A31" s="32" t="s">
        <v>72</v>
      </c>
      <c r="B31" s="59">
        <v>65200</v>
      </c>
      <c r="C31" s="60">
        <v>32700</v>
      </c>
      <c r="D31" s="61">
        <v>48000</v>
      </c>
      <c r="E31" s="60">
        <v>17700</v>
      </c>
      <c r="F31" s="69">
        <v>23595</v>
      </c>
    </row>
    <row r="32" spans="1:6" s="90" customFormat="1">
      <c r="A32" s="91" t="s">
        <v>73</v>
      </c>
      <c r="B32" s="117">
        <v>62300</v>
      </c>
      <c r="C32" s="118">
        <v>28500</v>
      </c>
      <c r="D32" s="119">
        <v>48300</v>
      </c>
      <c r="E32" s="118">
        <v>18100</v>
      </c>
      <c r="F32" s="126">
        <v>18921</v>
      </c>
    </row>
    <row r="33" spans="1:6">
      <c r="A33" s="32" t="s">
        <v>74</v>
      </c>
      <c r="B33" s="59">
        <v>59800</v>
      </c>
      <c r="C33" s="60">
        <v>25100</v>
      </c>
      <c r="D33" s="61">
        <v>45400</v>
      </c>
      <c r="E33" s="60">
        <v>15600</v>
      </c>
      <c r="F33" s="69">
        <v>13706</v>
      </c>
    </row>
    <row r="34" spans="1:6" s="90" customFormat="1">
      <c r="A34" s="91" t="s">
        <v>75</v>
      </c>
      <c r="B34" s="117">
        <v>60000</v>
      </c>
      <c r="C34" s="118">
        <v>26700</v>
      </c>
      <c r="D34" s="119">
        <v>45400</v>
      </c>
      <c r="E34" s="118">
        <v>15900</v>
      </c>
      <c r="F34" s="126">
        <v>19722</v>
      </c>
    </row>
    <row r="35" spans="1:6">
      <c r="A35" s="32" t="s">
        <v>76</v>
      </c>
      <c r="B35" s="59">
        <v>56500</v>
      </c>
      <c r="C35" s="60">
        <v>26200</v>
      </c>
      <c r="D35" s="61">
        <v>39400</v>
      </c>
      <c r="E35" s="60">
        <v>13500</v>
      </c>
      <c r="F35" s="69">
        <v>6237</v>
      </c>
    </row>
    <row r="36" spans="1:6" s="90" customFormat="1">
      <c r="A36" s="91" t="s">
        <v>77</v>
      </c>
      <c r="B36" s="117">
        <v>56700</v>
      </c>
      <c r="C36" s="118">
        <v>27600</v>
      </c>
      <c r="D36" s="119">
        <v>37900</v>
      </c>
      <c r="E36" s="118">
        <v>14900</v>
      </c>
      <c r="F36" s="126">
        <v>3407</v>
      </c>
    </row>
    <row r="37" spans="1:6">
      <c r="A37" s="32" t="s">
        <v>78</v>
      </c>
      <c r="B37" s="59">
        <v>67800</v>
      </c>
      <c r="C37" s="60">
        <v>36900</v>
      </c>
      <c r="D37" s="61">
        <v>47500</v>
      </c>
      <c r="E37" s="60">
        <v>17900</v>
      </c>
      <c r="F37" s="69">
        <v>3130</v>
      </c>
    </row>
    <row r="38" spans="1:6" s="90" customFormat="1" ht="15.95" thickBot="1">
      <c r="A38" s="97" t="s">
        <v>80</v>
      </c>
      <c r="B38" s="117" t="s">
        <v>46</v>
      </c>
      <c r="C38" s="118" t="s">
        <v>46</v>
      </c>
      <c r="D38" s="119" t="s">
        <v>46</v>
      </c>
      <c r="E38" s="118" t="s">
        <v>46</v>
      </c>
      <c r="F38" s="127">
        <v>19</v>
      </c>
    </row>
    <row r="39" spans="1:6" ht="15.95" thickBot="1">
      <c r="A39" s="27" t="s">
        <v>81</v>
      </c>
      <c r="B39" s="62">
        <v>66800</v>
      </c>
      <c r="C39" s="63">
        <v>29800</v>
      </c>
      <c r="D39" s="64">
        <v>46500</v>
      </c>
      <c r="E39" s="63">
        <v>15900</v>
      </c>
      <c r="F39" s="68">
        <v>154113</v>
      </c>
    </row>
    <row r="40" spans="1:6" s="90" customFormat="1">
      <c r="A40" s="101" t="s">
        <v>82</v>
      </c>
      <c r="B40" s="117" t="s">
        <v>46</v>
      </c>
      <c r="C40" s="118">
        <v>33600</v>
      </c>
      <c r="D40" s="119" t="s">
        <v>46</v>
      </c>
      <c r="E40" s="118">
        <v>15800</v>
      </c>
      <c r="F40" s="128">
        <v>3930</v>
      </c>
    </row>
    <row r="41" spans="1:6">
      <c r="A41" s="32" t="s">
        <v>85</v>
      </c>
      <c r="B41" s="59">
        <v>63500</v>
      </c>
      <c r="C41" s="60">
        <v>29900</v>
      </c>
      <c r="D41" s="61">
        <v>44400</v>
      </c>
      <c r="E41" s="60">
        <v>15500</v>
      </c>
      <c r="F41" s="69">
        <v>12733</v>
      </c>
    </row>
    <row r="42" spans="1:6" s="90" customFormat="1">
      <c r="A42" s="91" t="s">
        <v>86</v>
      </c>
      <c r="B42" s="117">
        <v>60500</v>
      </c>
      <c r="C42" s="118">
        <v>25200</v>
      </c>
      <c r="D42" s="119">
        <v>39300</v>
      </c>
      <c r="E42" s="118">
        <v>11200</v>
      </c>
      <c r="F42" s="126">
        <v>4592</v>
      </c>
    </row>
    <row r="43" spans="1:6">
      <c r="A43" s="32" t="s">
        <v>87</v>
      </c>
      <c r="B43" s="59">
        <v>70000</v>
      </c>
      <c r="C43" s="60">
        <v>33300</v>
      </c>
      <c r="D43" s="61">
        <v>46700</v>
      </c>
      <c r="E43" s="60">
        <v>15600</v>
      </c>
      <c r="F43" s="69">
        <v>8826</v>
      </c>
    </row>
    <row r="44" spans="1:6" s="90" customFormat="1">
      <c r="A44" s="91" t="s">
        <v>88</v>
      </c>
      <c r="B44" s="117">
        <v>65300</v>
      </c>
      <c r="C44" s="118">
        <v>27900</v>
      </c>
      <c r="D44" s="119">
        <v>43300</v>
      </c>
      <c r="E44" s="118">
        <v>13200</v>
      </c>
      <c r="F44" s="126">
        <v>8554</v>
      </c>
    </row>
    <row r="45" spans="1:6">
      <c r="A45" s="32" t="s">
        <v>89</v>
      </c>
      <c r="B45" s="59">
        <v>58800</v>
      </c>
      <c r="C45" s="60">
        <v>26200</v>
      </c>
      <c r="D45" s="61">
        <v>36700</v>
      </c>
      <c r="E45" s="60">
        <v>11600</v>
      </c>
      <c r="F45" s="69">
        <v>8436</v>
      </c>
    </row>
    <row r="46" spans="1:6" s="90" customFormat="1">
      <c r="A46" s="91" t="s">
        <v>90</v>
      </c>
      <c r="B46" s="117">
        <v>63000</v>
      </c>
      <c r="C46" s="118">
        <v>25400</v>
      </c>
      <c r="D46" s="119">
        <v>45000</v>
      </c>
      <c r="E46" s="118">
        <v>14500</v>
      </c>
      <c r="F46" s="126">
        <v>18388</v>
      </c>
    </row>
    <row r="47" spans="1:6">
      <c r="A47" s="32" t="s">
        <v>91</v>
      </c>
      <c r="B47" s="59">
        <v>69400</v>
      </c>
      <c r="C47" s="60">
        <v>31000</v>
      </c>
      <c r="D47" s="61">
        <v>49400</v>
      </c>
      <c r="E47" s="60">
        <v>16200</v>
      </c>
      <c r="F47" s="69">
        <v>28189</v>
      </c>
    </row>
    <row r="48" spans="1:6" s="90" customFormat="1">
      <c r="A48" s="91" t="s">
        <v>92</v>
      </c>
      <c r="B48" s="117">
        <v>75700</v>
      </c>
      <c r="C48" s="118">
        <v>37400</v>
      </c>
      <c r="D48" s="119">
        <v>51200</v>
      </c>
      <c r="E48" s="118">
        <v>17600</v>
      </c>
      <c r="F48" s="126">
        <v>7398</v>
      </c>
    </row>
    <row r="49" spans="1:6">
      <c r="A49" s="32" t="s">
        <v>93</v>
      </c>
      <c r="B49" s="59">
        <v>70100</v>
      </c>
      <c r="C49" s="60">
        <v>36200</v>
      </c>
      <c r="D49" s="61">
        <v>48600</v>
      </c>
      <c r="E49" s="60">
        <v>17000</v>
      </c>
      <c r="F49" s="69">
        <v>5870</v>
      </c>
    </row>
    <row r="50" spans="1:6" s="90" customFormat="1">
      <c r="A50" s="91" t="s">
        <v>94</v>
      </c>
      <c r="B50" s="117">
        <v>68600</v>
      </c>
      <c r="C50" s="118">
        <v>30600</v>
      </c>
      <c r="D50" s="119">
        <v>50400</v>
      </c>
      <c r="E50" s="118">
        <v>17200</v>
      </c>
      <c r="F50" s="126">
        <v>15831</v>
      </c>
    </row>
    <row r="51" spans="1:6">
      <c r="A51" s="32" t="s">
        <v>95</v>
      </c>
      <c r="B51" s="59">
        <v>62600</v>
      </c>
      <c r="C51" s="60">
        <v>26000</v>
      </c>
      <c r="D51" s="61">
        <v>44100</v>
      </c>
      <c r="E51" s="60">
        <v>14200</v>
      </c>
      <c r="F51" s="69">
        <v>17777</v>
      </c>
    </row>
    <row r="52" spans="1:6" s="90" customFormat="1">
      <c r="A52" s="91" t="s">
        <v>96</v>
      </c>
      <c r="B52" s="117">
        <v>71800</v>
      </c>
      <c r="C52" s="118">
        <v>35400</v>
      </c>
      <c r="D52" s="119">
        <v>50400</v>
      </c>
      <c r="E52" s="118">
        <v>18300</v>
      </c>
      <c r="F52" s="126">
        <v>13578</v>
      </c>
    </row>
    <row r="53" spans="1:6" ht="15.95" thickBot="1">
      <c r="A53" s="33" t="s">
        <v>97</v>
      </c>
      <c r="B53" s="59" t="s">
        <v>46</v>
      </c>
      <c r="C53" s="60" t="s">
        <v>46</v>
      </c>
      <c r="D53" s="61" t="s">
        <v>46</v>
      </c>
      <c r="E53" s="60" t="s">
        <v>46</v>
      </c>
      <c r="F53" s="68">
        <v>11</v>
      </c>
    </row>
    <row r="54" spans="1:6" s="90" customFormat="1" ht="15.95" thickBot="1">
      <c r="A54" s="92" t="s">
        <v>98</v>
      </c>
      <c r="B54" s="120">
        <v>68300</v>
      </c>
      <c r="C54" s="121">
        <v>34200</v>
      </c>
      <c r="D54" s="122">
        <v>46000</v>
      </c>
      <c r="E54" s="121">
        <v>18200</v>
      </c>
      <c r="F54" s="129">
        <v>63060</v>
      </c>
    </row>
    <row r="55" spans="1:6">
      <c r="A55" s="36" t="s">
        <v>99</v>
      </c>
      <c r="B55" s="59">
        <v>66800</v>
      </c>
      <c r="C55" s="60">
        <v>33100</v>
      </c>
      <c r="D55" s="61">
        <v>45900</v>
      </c>
      <c r="E55" s="60">
        <v>17400</v>
      </c>
      <c r="F55" s="70">
        <v>9011</v>
      </c>
    </row>
    <row r="56" spans="1:6" s="90" customFormat="1">
      <c r="A56" s="91" t="s">
        <v>100</v>
      </c>
      <c r="B56" s="117">
        <v>62900</v>
      </c>
      <c r="C56" s="118">
        <v>38000</v>
      </c>
      <c r="D56" s="119">
        <v>34500</v>
      </c>
      <c r="E56" s="118">
        <v>13700</v>
      </c>
      <c r="F56" s="126">
        <v>1533</v>
      </c>
    </row>
    <row r="57" spans="1:6">
      <c r="A57" s="32" t="s">
        <v>101</v>
      </c>
      <c r="B57" s="59">
        <v>60400</v>
      </c>
      <c r="C57" s="60">
        <v>28800</v>
      </c>
      <c r="D57" s="61">
        <v>41300</v>
      </c>
      <c r="E57" s="60">
        <v>16000</v>
      </c>
      <c r="F57" s="69">
        <v>10574</v>
      </c>
    </row>
    <row r="58" spans="1:6" s="90" customFormat="1">
      <c r="A58" s="91" t="s">
        <v>102</v>
      </c>
      <c r="B58" s="117">
        <v>68900</v>
      </c>
      <c r="C58" s="118">
        <v>33100</v>
      </c>
      <c r="D58" s="119">
        <v>47200</v>
      </c>
      <c r="E58" s="118">
        <v>17300</v>
      </c>
      <c r="F58" s="126">
        <v>7952</v>
      </c>
    </row>
    <row r="59" spans="1:6">
      <c r="A59" s="32" t="s">
        <v>103</v>
      </c>
      <c r="B59" s="59">
        <v>65600</v>
      </c>
      <c r="C59" s="60">
        <v>34300</v>
      </c>
      <c r="D59" s="61">
        <v>41500</v>
      </c>
      <c r="E59" s="60">
        <v>16000</v>
      </c>
      <c r="F59" s="69">
        <v>5081</v>
      </c>
    </row>
    <row r="60" spans="1:6" s="90" customFormat="1">
      <c r="A60" s="91" t="s">
        <v>104</v>
      </c>
      <c r="B60" s="117">
        <v>79800</v>
      </c>
      <c r="C60" s="118">
        <v>38100</v>
      </c>
      <c r="D60" s="119">
        <v>48700</v>
      </c>
      <c r="E60" s="118">
        <v>16800</v>
      </c>
      <c r="F60" s="126">
        <v>1062</v>
      </c>
    </row>
    <row r="61" spans="1:6">
      <c r="A61" s="32" t="s">
        <v>105</v>
      </c>
      <c r="B61" s="59">
        <v>64400</v>
      </c>
      <c r="C61" s="60">
        <v>30800</v>
      </c>
      <c r="D61" s="61">
        <v>44100</v>
      </c>
      <c r="E61" s="60">
        <v>16400</v>
      </c>
      <c r="F61" s="69">
        <v>8989</v>
      </c>
    </row>
    <row r="62" spans="1:6" s="90" customFormat="1">
      <c r="A62" s="91" t="s">
        <v>106</v>
      </c>
      <c r="B62" s="117">
        <v>87800</v>
      </c>
      <c r="C62" s="118">
        <v>46300</v>
      </c>
      <c r="D62" s="119">
        <v>54400</v>
      </c>
      <c r="E62" s="118">
        <v>21000</v>
      </c>
      <c r="F62" s="126">
        <v>1941</v>
      </c>
    </row>
    <row r="63" spans="1:6">
      <c r="A63" s="32" t="s">
        <v>107</v>
      </c>
      <c r="B63" s="59">
        <v>73800</v>
      </c>
      <c r="C63" s="60">
        <v>37500</v>
      </c>
      <c r="D63" s="61">
        <v>51500</v>
      </c>
      <c r="E63" s="60">
        <v>20100</v>
      </c>
      <c r="F63" s="69">
        <v>6846</v>
      </c>
    </row>
    <row r="64" spans="1:6" s="90" customFormat="1">
      <c r="A64" s="91" t="s">
        <v>108</v>
      </c>
      <c r="B64" s="117">
        <v>76000</v>
      </c>
      <c r="C64" s="118">
        <v>39500</v>
      </c>
      <c r="D64" s="119">
        <v>53900</v>
      </c>
      <c r="E64" s="118">
        <v>20800</v>
      </c>
      <c r="F64" s="126">
        <v>6834</v>
      </c>
    </row>
    <row r="65" spans="1:6">
      <c r="A65" s="32" t="s">
        <v>109</v>
      </c>
      <c r="B65" s="59">
        <v>67500</v>
      </c>
      <c r="C65" s="60">
        <v>33600</v>
      </c>
      <c r="D65" s="61">
        <v>38700</v>
      </c>
      <c r="E65" s="60">
        <v>14100</v>
      </c>
      <c r="F65" s="69">
        <v>1491</v>
      </c>
    </row>
    <row r="66" spans="1:6" s="90" customFormat="1">
      <c r="A66" s="91" t="s">
        <v>110</v>
      </c>
      <c r="B66" s="117">
        <v>75800</v>
      </c>
      <c r="C66" s="118">
        <v>39000</v>
      </c>
      <c r="D66" s="119">
        <v>44500</v>
      </c>
      <c r="E66" s="118">
        <v>18500</v>
      </c>
      <c r="F66" s="126">
        <v>1650</v>
      </c>
    </row>
    <row r="67" spans="1:6" ht="15.95" thickBot="1">
      <c r="A67" s="33" t="s">
        <v>111</v>
      </c>
      <c r="B67" s="59">
        <v>78400</v>
      </c>
      <c r="C67" s="60">
        <v>50900</v>
      </c>
      <c r="D67" s="61">
        <v>38800</v>
      </c>
      <c r="E67" s="60">
        <v>16900</v>
      </c>
      <c r="F67" s="68">
        <v>96</v>
      </c>
    </row>
    <row r="68" spans="1:6" s="90" customFormat="1" ht="15.95" thickBot="1">
      <c r="A68" s="92" t="s">
        <v>112</v>
      </c>
      <c r="B68" s="120">
        <v>62600</v>
      </c>
      <c r="C68" s="121">
        <v>28600</v>
      </c>
      <c r="D68" s="122">
        <v>43100</v>
      </c>
      <c r="E68" s="121">
        <v>15400</v>
      </c>
      <c r="F68" s="129">
        <v>60776</v>
      </c>
    </row>
    <row r="69" spans="1:6">
      <c r="A69" s="36" t="s">
        <v>113</v>
      </c>
      <c r="B69" s="59">
        <v>50500</v>
      </c>
      <c r="C69" s="60">
        <v>23400</v>
      </c>
      <c r="D69" s="61">
        <v>34100</v>
      </c>
      <c r="E69" s="60">
        <v>11500</v>
      </c>
      <c r="F69" s="69">
        <v>2619</v>
      </c>
    </row>
    <row r="70" spans="1:6" s="90" customFormat="1">
      <c r="A70" s="91" t="s">
        <v>114</v>
      </c>
      <c r="B70" s="117">
        <v>49100</v>
      </c>
      <c r="C70" s="118">
        <v>23300</v>
      </c>
      <c r="D70" s="119">
        <v>32500</v>
      </c>
      <c r="E70" s="118">
        <v>11700</v>
      </c>
      <c r="F70" s="126">
        <v>3244</v>
      </c>
    </row>
    <row r="71" spans="1:6">
      <c r="A71" s="32" t="s">
        <v>115</v>
      </c>
      <c r="B71" s="59">
        <v>72600</v>
      </c>
      <c r="C71" s="60">
        <v>31700</v>
      </c>
      <c r="D71" s="61">
        <v>52100</v>
      </c>
      <c r="E71" s="60">
        <v>16200</v>
      </c>
      <c r="F71" s="69">
        <v>4999</v>
      </c>
    </row>
    <row r="72" spans="1:6" s="90" customFormat="1">
      <c r="A72" s="91" t="s">
        <v>116</v>
      </c>
      <c r="B72" s="117">
        <v>71700</v>
      </c>
      <c r="C72" s="118">
        <v>42100</v>
      </c>
      <c r="D72" s="119">
        <v>41800</v>
      </c>
      <c r="E72" s="118">
        <v>17700</v>
      </c>
      <c r="F72" s="126">
        <v>1826</v>
      </c>
    </row>
    <row r="73" spans="1:6">
      <c r="A73" s="32" t="s">
        <v>117</v>
      </c>
      <c r="B73" s="59">
        <v>65500</v>
      </c>
      <c r="C73" s="60">
        <v>41300</v>
      </c>
      <c r="D73" s="61">
        <v>33600</v>
      </c>
      <c r="E73" s="60">
        <v>10800</v>
      </c>
      <c r="F73" s="69">
        <v>630</v>
      </c>
    </row>
    <row r="74" spans="1:6" s="90" customFormat="1">
      <c r="A74" s="91" t="s">
        <v>119</v>
      </c>
      <c r="B74" s="117">
        <v>68000</v>
      </c>
      <c r="C74" s="118">
        <v>32400</v>
      </c>
      <c r="D74" s="119">
        <v>44600</v>
      </c>
      <c r="E74" s="118">
        <v>14700</v>
      </c>
      <c r="F74" s="126">
        <v>1878</v>
      </c>
    </row>
    <row r="75" spans="1:6">
      <c r="A75" s="32" t="s">
        <v>120</v>
      </c>
      <c r="B75" s="59">
        <v>60400</v>
      </c>
      <c r="C75" s="60">
        <v>25300</v>
      </c>
      <c r="D75" s="61">
        <v>36700</v>
      </c>
      <c r="E75" s="60">
        <v>10800</v>
      </c>
      <c r="F75" s="69">
        <v>1980</v>
      </c>
    </row>
    <row r="76" spans="1:6" s="90" customFormat="1">
      <c r="A76" s="91" t="s">
        <v>121</v>
      </c>
      <c r="B76" s="117">
        <v>59000</v>
      </c>
      <c r="C76" s="118">
        <v>28700</v>
      </c>
      <c r="D76" s="119">
        <v>36600</v>
      </c>
      <c r="E76" s="118">
        <v>13200</v>
      </c>
      <c r="F76" s="126">
        <v>2510</v>
      </c>
    </row>
    <row r="77" spans="1:6">
      <c r="A77" s="32" t="s">
        <v>122</v>
      </c>
      <c r="B77" s="59">
        <v>61100</v>
      </c>
      <c r="C77" s="60">
        <v>27200</v>
      </c>
      <c r="D77" s="61">
        <v>43700</v>
      </c>
      <c r="E77" s="60">
        <v>15400</v>
      </c>
      <c r="F77" s="69">
        <v>20412</v>
      </c>
    </row>
    <row r="78" spans="1:6" s="90" customFormat="1">
      <c r="A78" s="91" t="s">
        <v>123</v>
      </c>
      <c r="B78" s="117">
        <v>63000</v>
      </c>
      <c r="C78" s="118">
        <v>28900</v>
      </c>
      <c r="D78" s="119">
        <v>43300</v>
      </c>
      <c r="E78" s="118">
        <v>15600</v>
      </c>
      <c r="F78" s="126">
        <v>13130</v>
      </c>
    </row>
    <row r="79" spans="1:6">
      <c r="A79" s="32" t="s">
        <v>124</v>
      </c>
      <c r="B79" s="59">
        <v>69400</v>
      </c>
      <c r="C79" s="60">
        <v>31600</v>
      </c>
      <c r="D79" s="61">
        <v>50700</v>
      </c>
      <c r="E79" s="60">
        <v>17100</v>
      </c>
      <c r="F79" s="69">
        <v>5211</v>
      </c>
    </row>
    <row r="80" spans="1:6" s="90" customFormat="1">
      <c r="A80" s="91" t="s">
        <v>125</v>
      </c>
      <c r="B80" s="117">
        <v>61600</v>
      </c>
      <c r="C80" s="118">
        <v>29900</v>
      </c>
      <c r="D80" s="119">
        <v>39700</v>
      </c>
      <c r="E80" s="118">
        <v>13900</v>
      </c>
      <c r="F80" s="126">
        <v>2288</v>
      </c>
    </row>
    <row r="81" spans="1:6" ht="15.95" thickBot="1">
      <c r="A81" s="33" t="s">
        <v>126</v>
      </c>
      <c r="B81" s="59">
        <v>94000</v>
      </c>
      <c r="C81" s="60">
        <v>47800</v>
      </c>
      <c r="D81" s="61">
        <v>44800</v>
      </c>
      <c r="E81" s="60">
        <v>8600</v>
      </c>
      <c r="F81" s="68">
        <v>49</v>
      </c>
    </row>
    <row r="82" spans="1:6" s="90" customFormat="1" ht="15.95" thickBot="1">
      <c r="A82" s="92" t="s">
        <v>127</v>
      </c>
      <c r="B82" s="120">
        <v>66700</v>
      </c>
      <c r="C82" s="121">
        <v>34000</v>
      </c>
      <c r="D82" s="122">
        <v>44700</v>
      </c>
      <c r="E82" s="121">
        <v>17300</v>
      </c>
      <c r="F82" s="127">
        <v>15115</v>
      </c>
    </row>
    <row r="83" spans="1:6">
      <c r="A83" s="36" t="s">
        <v>128</v>
      </c>
      <c r="B83" s="59">
        <v>69700</v>
      </c>
      <c r="C83" s="60">
        <v>35400</v>
      </c>
      <c r="D83" s="61">
        <v>47600</v>
      </c>
      <c r="E83" s="60">
        <v>17400</v>
      </c>
      <c r="F83" s="69">
        <v>4375</v>
      </c>
    </row>
    <row r="84" spans="1:6" s="90" customFormat="1">
      <c r="A84" s="91" t="s">
        <v>129</v>
      </c>
      <c r="B84" s="117" t="s">
        <v>46</v>
      </c>
      <c r="C84" s="118" t="s">
        <v>46</v>
      </c>
      <c r="D84" s="119" t="s">
        <v>46</v>
      </c>
      <c r="E84" s="118" t="s">
        <v>46</v>
      </c>
      <c r="F84" s="126" t="s">
        <v>159</v>
      </c>
    </row>
    <row r="85" spans="1:6">
      <c r="A85" s="32" t="s">
        <v>133</v>
      </c>
      <c r="B85" s="59">
        <v>61400</v>
      </c>
      <c r="C85" s="60">
        <v>30500</v>
      </c>
      <c r="D85" s="61">
        <v>39700</v>
      </c>
      <c r="E85" s="60">
        <v>15100</v>
      </c>
      <c r="F85" s="69">
        <v>3518</v>
      </c>
    </row>
    <row r="86" spans="1:6" s="90" customFormat="1">
      <c r="A86" s="91" t="s">
        <v>134</v>
      </c>
      <c r="B86" s="117">
        <v>66500</v>
      </c>
      <c r="C86" s="118">
        <v>34900</v>
      </c>
      <c r="D86" s="119">
        <v>44900</v>
      </c>
      <c r="E86" s="118">
        <v>17800</v>
      </c>
      <c r="F86" s="126">
        <v>3937</v>
      </c>
    </row>
    <row r="87" spans="1:6" ht="15.95" thickBot="1">
      <c r="A87" s="33" t="s">
        <v>135</v>
      </c>
      <c r="B87" s="59" t="s">
        <v>46</v>
      </c>
      <c r="C87" s="60" t="s">
        <v>46</v>
      </c>
      <c r="D87" s="61" t="s">
        <v>46</v>
      </c>
      <c r="E87" s="60" t="s">
        <v>46</v>
      </c>
      <c r="F87" s="69" t="s">
        <v>60</v>
      </c>
    </row>
    <row r="88" spans="1:6" s="90" customFormat="1" ht="15.95" thickBot="1">
      <c r="A88" s="92" t="s">
        <v>136</v>
      </c>
      <c r="B88" s="120">
        <v>54300</v>
      </c>
      <c r="C88" s="121">
        <v>24300</v>
      </c>
      <c r="D88" s="122">
        <v>37700</v>
      </c>
      <c r="E88" s="121">
        <v>13300</v>
      </c>
      <c r="F88" s="129">
        <v>11619</v>
      </c>
    </row>
    <row r="89" spans="1:6">
      <c r="A89" s="36" t="s">
        <v>136</v>
      </c>
      <c r="B89" s="59" t="s">
        <v>46</v>
      </c>
      <c r="C89" s="60" t="s">
        <v>46</v>
      </c>
      <c r="D89" s="61" t="s">
        <v>46</v>
      </c>
      <c r="E89" s="60" t="s">
        <v>46</v>
      </c>
      <c r="F89" s="69" t="s">
        <v>160</v>
      </c>
    </row>
    <row r="90" spans="1:6" s="90" customFormat="1" ht="15.95" thickBot="1">
      <c r="A90" s="97" t="s">
        <v>141</v>
      </c>
      <c r="B90" s="117" t="s">
        <v>46</v>
      </c>
      <c r="C90" s="118" t="s">
        <v>46</v>
      </c>
      <c r="D90" s="119" t="s">
        <v>46</v>
      </c>
      <c r="E90" s="118" t="s">
        <v>46</v>
      </c>
      <c r="F90" s="127" t="s">
        <v>60</v>
      </c>
    </row>
    <row r="91" spans="1:6" ht="15.95" thickBot="1">
      <c r="A91" s="27" t="s">
        <v>142</v>
      </c>
      <c r="B91" s="62">
        <v>82600</v>
      </c>
      <c r="C91" s="63">
        <v>41300</v>
      </c>
      <c r="D91" s="64">
        <v>58300</v>
      </c>
      <c r="E91" s="63">
        <v>26300</v>
      </c>
      <c r="F91" s="68">
        <v>6022</v>
      </c>
    </row>
    <row r="92" spans="1:6" s="90" customFormat="1">
      <c r="A92" s="101" t="s">
        <v>143</v>
      </c>
      <c r="B92" s="117">
        <v>85000</v>
      </c>
      <c r="C92" s="118">
        <v>42800</v>
      </c>
      <c r="D92" s="119">
        <v>67200</v>
      </c>
      <c r="E92" s="118">
        <v>20800</v>
      </c>
      <c r="F92" s="126">
        <v>153</v>
      </c>
    </row>
    <row r="93" spans="1:6">
      <c r="A93" s="32" t="s">
        <v>144</v>
      </c>
      <c r="B93" s="59">
        <v>114800</v>
      </c>
      <c r="C93" s="60">
        <v>61400</v>
      </c>
      <c r="D93" s="61">
        <v>81100</v>
      </c>
      <c r="E93" s="60">
        <v>33100</v>
      </c>
      <c r="F93" s="69">
        <v>943</v>
      </c>
    </row>
    <row r="94" spans="1:6" s="90" customFormat="1">
      <c r="A94" s="91" t="s">
        <v>145</v>
      </c>
      <c r="B94" s="117">
        <v>86600</v>
      </c>
      <c r="C94" s="118">
        <v>59200</v>
      </c>
      <c r="D94" s="119">
        <v>48800</v>
      </c>
      <c r="E94" s="118">
        <v>30300</v>
      </c>
      <c r="F94" s="126">
        <v>601</v>
      </c>
    </row>
    <row r="95" spans="1:6">
      <c r="A95" s="32" t="s">
        <v>146</v>
      </c>
      <c r="B95" s="59">
        <v>70400</v>
      </c>
      <c r="C95" s="60">
        <v>29900</v>
      </c>
      <c r="D95" s="61">
        <v>52900</v>
      </c>
      <c r="E95" s="60">
        <v>22300</v>
      </c>
      <c r="F95" s="69">
        <v>3446</v>
      </c>
    </row>
    <row r="96" spans="1:6" s="90" customFormat="1">
      <c r="A96" s="91" t="s">
        <v>147</v>
      </c>
      <c r="B96" s="117">
        <v>117500</v>
      </c>
      <c r="C96" s="118">
        <v>76600</v>
      </c>
      <c r="D96" s="119">
        <v>61700</v>
      </c>
      <c r="E96" s="118">
        <v>30500</v>
      </c>
      <c r="F96" s="126">
        <v>266</v>
      </c>
    </row>
    <row r="97" spans="1:6">
      <c r="A97" s="32" t="s">
        <v>148</v>
      </c>
      <c r="B97" s="59">
        <v>85200</v>
      </c>
      <c r="C97" s="60">
        <v>43700</v>
      </c>
      <c r="D97" s="61">
        <v>66700</v>
      </c>
      <c r="E97" s="60">
        <v>26400</v>
      </c>
      <c r="F97" s="69">
        <v>359</v>
      </c>
    </row>
    <row r="98" spans="1:6" s="90" customFormat="1" ht="15.95" thickBot="1">
      <c r="A98" s="97" t="s">
        <v>149</v>
      </c>
      <c r="B98" s="117">
        <v>77800</v>
      </c>
      <c r="C98" s="118">
        <v>41600</v>
      </c>
      <c r="D98" s="119">
        <v>50300</v>
      </c>
      <c r="E98" s="118">
        <v>20900</v>
      </c>
      <c r="F98" s="127">
        <v>254</v>
      </c>
    </row>
    <row r="99" spans="1:6" ht="15.95" thickBot="1">
      <c r="A99" s="27" t="s">
        <v>150</v>
      </c>
      <c r="B99" s="62">
        <v>114300</v>
      </c>
      <c r="C99" s="63">
        <v>72900</v>
      </c>
      <c r="D99" s="64">
        <v>62400</v>
      </c>
      <c r="E99" s="63">
        <v>28800</v>
      </c>
      <c r="F99" s="71">
        <v>82</v>
      </c>
    </row>
    <row r="100" spans="1:6" s="90" customFormat="1" ht="15.95" thickBot="1">
      <c r="A100" s="92" t="s">
        <v>151</v>
      </c>
      <c r="B100" s="123" t="s">
        <v>46</v>
      </c>
      <c r="C100" s="124" t="s">
        <v>46</v>
      </c>
      <c r="D100" s="125" t="s">
        <v>46</v>
      </c>
      <c r="E100" s="124" t="s">
        <v>46</v>
      </c>
      <c r="F100" s="129">
        <v>20</v>
      </c>
    </row>
    <row r="101" spans="1:6">
      <c r="A101" s="38" t="s">
        <v>152</v>
      </c>
      <c r="B101" s="65">
        <v>63900</v>
      </c>
      <c r="C101" s="66">
        <v>29600</v>
      </c>
      <c r="D101" s="67">
        <v>45900</v>
      </c>
      <c r="E101" s="66">
        <v>17600</v>
      </c>
      <c r="F101" s="70">
        <v>714805</v>
      </c>
    </row>
    <row r="102" spans="1:6" s="90" customFormat="1">
      <c r="A102" s="162" t="s">
        <v>153</v>
      </c>
      <c r="B102" s="162"/>
      <c r="C102" s="162"/>
      <c r="D102" s="162"/>
      <c r="E102" s="162"/>
      <c r="F102" s="162"/>
    </row>
    <row r="104" spans="1:6" s="90" customFormat="1" hidden="1"/>
    <row r="106" spans="1:6" s="90" customFormat="1" hidden="1"/>
    <row r="108" spans="1:6" s="90" customFormat="1" hidden="1"/>
    <row r="110" spans="1:6" s="90" customFormat="1" hidden="1"/>
    <row r="112" spans="1:6" s="90" customFormat="1" hidden="1"/>
    <row r="114" s="90" customFormat="1" hidden="1"/>
    <row r="116" s="90" customFormat="1" hidden="1"/>
    <row r="118" s="90" customFormat="1" hidden="1"/>
    <row r="120" s="90" customFormat="1" hidden="1"/>
    <row r="122" s="90" customFormat="1" hidden="1"/>
    <row r="124" s="90" customFormat="1" hidden="1"/>
    <row r="126" s="90" customFormat="1" hidden="1"/>
    <row r="128" s="90" customFormat="1" hidden="1"/>
    <row r="130" s="90" customFormat="1" hidden="1"/>
    <row r="132" s="90" customFormat="1" hidden="1"/>
    <row r="134" s="90" customFormat="1" hidden="1"/>
    <row r="136" s="90" customFormat="1" hidden="1"/>
    <row r="138" s="90" customFormat="1" hidden="1"/>
    <row r="140" s="90" customFormat="1" hidden="1"/>
    <row r="142" s="90" customFormat="1" hidden="1"/>
    <row r="144" s="90" customFormat="1" hidden="1"/>
    <row r="146" s="90" customFormat="1" hidden="1"/>
    <row r="148" s="90" customFormat="1" hidden="1"/>
    <row r="150" s="90" customFormat="1" hidden="1"/>
    <row r="152" s="90" customFormat="1" hidden="1"/>
    <row r="154" s="90" customFormat="1" hidden="1"/>
    <row r="156" s="90" customFormat="1" hidden="1"/>
    <row r="158" s="90" customFormat="1" hidden="1"/>
    <row r="160" s="90" customFormat="1" hidden="1"/>
    <row r="162" s="90" customFormat="1" hidden="1"/>
    <row r="164" s="90" customFormat="1" hidden="1"/>
    <row r="166" s="90" customFormat="1" hidden="1"/>
    <row r="168" s="90" customFormat="1" hidden="1"/>
    <row r="170" s="90" customFormat="1" hidden="1"/>
    <row r="172" s="90" customFormat="1" hidden="1"/>
    <row r="174" s="90" customFormat="1" hidden="1"/>
    <row r="176" s="90" customFormat="1" hidden="1"/>
    <row r="178" s="90" customFormat="1" hidden="1"/>
    <row r="180" s="90" customFormat="1" hidden="1"/>
    <row r="182" s="90" customFormat="1" hidden="1"/>
    <row r="184" s="90" customFormat="1" hidden="1"/>
    <row r="186" s="90" customFormat="1" hidden="1"/>
    <row r="188" s="90" customFormat="1" hidden="1"/>
    <row r="190" s="90" customFormat="1" hidden="1"/>
    <row r="192" s="90" customFormat="1" hidden="1"/>
    <row r="194" s="90" customFormat="1" hidden="1"/>
    <row r="196" s="90" customFormat="1" hidden="1"/>
    <row r="198" s="90" customFormat="1" hidden="1"/>
    <row r="200" s="90" customFormat="1" hidden="1"/>
    <row r="202" s="90" customFormat="1" hidden="1"/>
    <row r="204" s="90" customFormat="1" hidden="1"/>
    <row r="206" s="90" customFormat="1" hidden="1"/>
    <row r="208" s="90" customFormat="1" hidden="1"/>
    <row r="210" s="90" customFormat="1" hidden="1"/>
    <row r="212" s="90" customFormat="1" hidden="1"/>
    <row r="214" s="90" customFormat="1" hidden="1"/>
    <row r="216" s="90" customFormat="1" hidden="1"/>
    <row r="218" s="90" customFormat="1" hidden="1"/>
    <row r="220" s="90" customFormat="1" hidden="1"/>
    <row r="222" s="90" customFormat="1" hidden="1"/>
    <row r="224" s="90" customFormat="1" hidden="1"/>
    <row r="226" s="90" customFormat="1" hidden="1"/>
    <row r="228" s="90" customFormat="1" hidden="1"/>
    <row r="230" s="90" customFormat="1" hidden="1"/>
    <row r="232" s="90" customFormat="1" hidden="1"/>
    <row r="234" s="90" customFormat="1" hidden="1"/>
    <row r="236" s="90" customFormat="1" hidden="1"/>
    <row r="238" s="90" customFormat="1" hidden="1"/>
    <row r="240" s="90" customFormat="1" hidden="1"/>
    <row r="242" s="90" customFormat="1" hidden="1"/>
    <row r="244" s="90" customFormat="1" hidden="1"/>
    <row r="246" s="90" customFormat="1" hidden="1"/>
    <row r="248" s="90" customFormat="1" hidden="1"/>
    <row r="250" s="90" customFormat="1" hidden="1"/>
    <row r="252" s="90" customFormat="1" hidden="1"/>
    <row r="254" s="90" customFormat="1" hidden="1"/>
    <row r="256" s="90" customFormat="1" hidden="1"/>
    <row r="258" s="90" customFormat="1" hidden="1"/>
    <row r="260" s="90" customFormat="1" hidden="1"/>
    <row r="262" s="90" customFormat="1" hidden="1"/>
    <row r="264" s="90" customFormat="1" hidden="1"/>
    <row r="266" s="90" customFormat="1" hidden="1"/>
    <row r="268" s="90" customFormat="1" hidden="1"/>
    <row r="270" s="90" customFormat="1" hidden="1"/>
    <row r="272" s="90" customFormat="1" hidden="1"/>
    <row r="274" s="90" customFormat="1" hidden="1"/>
    <row r="276" s="90" customFormat="1" hidden="1"/>
    <row r="278" s="90" customFormat="1" hidden="1"/>
    <row r="280" s="90" customFormat="1" hidden="1"/>
    <row r="282" s="90" customFormat="1" hidden="1"/>
    <row r="284" s="90" customFormat="1" hidden="1"/>
    <row r="286" s="90" customFormat="1" hidden="1"/>
    <row r="288" s="90" customFormat="1" hidden="1"/>
    <row r="290" s="90" customFormat="1" hidden="1"/>
    <row r="292" s="90" customFormat="1" hidden="1"/>
    <row r="294" s="90" customFormat="1" hidden="1"/>
    <row r="296" s="90" customFormat="1" hidden="1"/>
    <row r="298" s="90" customFormat="1" hidden="1"/>
    <row r="300" s="90" customFormat="1" hidden="1"/>
    <row r="302" s="90" customFormat="1" hidden="1"/>
    <row r="304" s="90" customFormat="1" hidden="1"/>
    <row r="306" s="90" customFormat="1" hidden="1"/>
    <row r="308" s="90" customFormat="1" hidden="1"/>
    <row r="310" s="90" customFormat="1" hidden="1"/>
    <row r="312" s="90" customFormat="1" hidden="1"/>
    <row r="314" s="90" customFormat="1" hidden="1"/>
    <row r="316" s="90" customFormat="1" hidden="1"/>
    <row r="318" s="90" customFormat="1" hidden="1"/>
    <row r="320" s="90" customFormat="1" hidden="1"/>
    <row r="322" s="90" customFormat="1" hidden="1"/>
    <row r="324" s="90" customFormat="1" hidden="1"/>
    <row r="326" s="90" customFormat="1" hidden="1"/>
    <row r="328" s="90" customFormat="1" hidden="1"/>
    <row r="330" s="90" customFormat="1" hidden="1"/>
    <row r="332" s="90" customFormat="1" hidden="1"/>
    <row r="334" s="90" customFormat="1" hidden="1"/>
    <row r="336" s="90" customFormat="1" hidden="1"/>
    <row r="338" s="90" customFormat="1" hidden="1"/>
    <row r="340" s="90" customFormat="1" hidden="1"/>
    <row r="342" s="90" customFormat="1" hidden="1"/>
    <row r="344" s="90" customFormat="1" hidden="1"/>
    <row r="346" s="90" customFormat="1" hidden="1"/>
    <row r="348" s="90" customFormat="1" hidden="1"/>
    <row r="350" s="90" customFormat="1" hidden="1"/>
    <row r="352" s="90" customFormat="1" hidden="1"/>
    <row r="354" s="90" customFormat="1" hidden="1"/>
    <row r="356" s="90" customFormat="1" hidden="1"/>
    <row r="358" s="90" customFormat="1" hidden="1"/>
    <row r="360" s="90" customFormat="1" hidden="1"/>
    <row r="362" s="90" customFormat="1" hidden="1"/>
    <row r="364" s="90" customFormat="1" hidden="1"/>
    <row r="366" s="90" customFormat="1" hidden="1"/>
    <row r="368" s="90" customFormat="1" hidden="1"/>
    <row r="370" s="90" customFormat="1" hidden="1"/>
    <row r="372" s="90" customFormat="1" hidden="1"/>
    <row r="374" s="90" customFormat="1" hidden="1"/>
    <row r="376" s="90" customFormat="1" hidden="1"/>
    <row r="378" s="90" customFormat="1" hidden="1"/>
    <row r="380" s="90" customFormat="1" hidden="1"/>
    <row r="382" s="90" customFormat="1" hidden="1"/>
    <row r="384" s="90" customFormat="1" hidden="1"/>
    <row r="386" s="90" customFormat="1" hidden="1"/>
    <row r="388" s="90" customFormat="1" hidden="1"/>
    <row r="390" s="90" customFormat="1" hidden="1"/>
    <row r="392" s="90" customFormat="1" hidden="1"/>
    <row r="394" s="90" customFormat="1" hidden="1"/>
    <row r="396" s="90" customFormat="1" hidden="1"/>
    <row r="398" s="90" customFormat="1" hidden="1"/>
  </sheetData>
  <mergeCells count="2">
    <mergeCell ref="A1:F1"/>
    <mergeCell ref="A102:F102"/>
  </mergeCells>
  <hyperlinks>
    <hyperlink ref="A102" location="TableOfContents!A1" display="Back to Table of Contents" xr:uid="{D6649419-9C46-48B8-A848-C1C90BFD613E}"/>
  </hyperlink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398"/>
  <sheetViews>
    <sheetView zoomScaleNormal="100" workbookViewId="0">
      <selection sqref="A1:J1"/>
    </sheetView>
  </sheetViews>
  <sheetFormatPr defaultColWidth="0" defaultRowHeight="15.6" zeroHeight="1"/>
  <cols>
    <col min="1" max="1" width="38.5703125" style="3" bestFit="1" customWidth="1"/>
    <col min="2" max="2" width="12.140625" style="3" customWidth="1"/>
    <col min="3" max="3" width="13" style="3" customWidth="1"/>
    <col min="4" max="9" width="13.85546875" style="3" customWidth="1"/>
    <col min="10" max="10" width="16.140625" style="3" bestFit="1" customWidth="1"/>
    <col min="11" max="11" width="12.140625" style="3" customWidth="1"/>
    <col min="12" max="12" width="9.140625" style="3" customWidth="1"/>
    <col min="13" max="16384" width="9.140625" style="3" hidden="1"/>
  </cols>
  <sheetData>
    <row r="1" spans="1:12">
      <c r="A1" s="159" t="str">
        <f>T_h004</f>
        <v>Table O.4 Participation rates for all participants by service district and age group as at 30 September 2025</v>
      </c>
      <c r="B1" s="159"/>
      <c r="C1" s="159"/>
      <c r="D1" s="159"/>
      <c r="E1" s="159"/>
      <c r="F1" s="159"/>
      <c r="G1" s="159"/>
      <c r="H1" s="159"/>
      <c r="I1" s="159"/>
      <c r="J1" s="159"/>
    </row>
    <row r="2" spans="1:12" s="84" customFormat="1" ht="31.5" thickBot="1">
      <c r="A2" s="130" t="s">
        <v>33</v>
      </c>
      <c r="B2" s="131" t="s">
        <v>161</v>
      </c>
      <c r="C2" s="131" t="s">
        <v>162</v>
      </c>
      <c r="D2" s="131" t="s">
        <v>163</v>
      </c>
      <c r="E2" s="131" t="s">
        <v>164</v>
      </c>
      <c r="F2" s="131" t="s">
        <v>165</v>
      </c>
      <c r="G2" s="131" t="s">
        <v>166</v>
      </c>
      <c r="H2" s="131" t="s">
        <v>167</v>
      </c>
      <c r="I2" s="131" t="s">
        <v>168</v>
      </c>
      <c r="J2" s="131" t="s">
        <v>169</v>
      </c>
      <c r="K2" s="132" t="s">
        <v>170</v>
      </c>
      <c r="L2" s="132" t="s">
        <v>152</v>
      </c>
    </row>
    <row r="3" spans="1:12" ht="15.95" thickBot="1">
      <c r="A3" s="11" t="s">
        <v>41</v>
      </c>
      <c r="B3" s="12">
        <v>5.8199028620226564E-2</v>
      </c>
      <c r="C3" s="12">
        <v>6.6857116885271531E-2</v>
      </c>
      <c r="D3" s="12">
        <v>4.9986485382809989E-2</v>
      </c>
      <c r="E3" s="12">
        <v>2.912992801434592E-2</v>
      </c>
      <c r="F3" s="12">
        <v>1.6929863095838479E-2</v>
      </c>
      <c r="G3" s="13">
        <v>1.2538932774612422E-2</v>
      </c>
      <c r="H3" s="13">
        <v>1.6481161987360611E-2</v>
      </c>
      <c r="I3" s="13">
        <v>2.1349967396357881E-2</v>
      </c>
      <c r="J3" s="13">
        <v>2.9644454856180513E-2</v>
      </c>
      <c r="K3" s="13">
        <v>8.1894084308923205E-3</v>
      </c>
      <c r="L3" s="13">
        <v>2.5698431527918304E-2</v>
      </c>
    </row>
    <row r="4" spans="1:12" s="90" customFormat="1">
      <c r="A4" s="133" t="s">
        <v>42</v>
      </c>
      <c r="B4" s="134">
        <v>7.5162677462401239E-2</v>
      </c>
      <c r="C4" s="134">
        <v>8.6491829018630798E-2</v>
      </c>
      <c r="D4" s="134">
        <v>7.3911400783798445E-2</v>
      </c>
      <c r="E4" s="134">
        <v>4.7628047853418037E-2</v>
      </c>
      <c r="F4" s="134">
        <v>2.8734531489637827E-2</v>
      </c>
      <c r="G4" s="135">
        <v>2.0316989556808971E-2</v>
      </c>
      <c r="H4" s="135">
        <v>2.2504041178800116E-2</v>
      </c>
      <c r="I4" s="135">
        <v>2.5963796163576858E-2</v>
      </c>
      <c r="J4" s="135">
        <v>4.2562015694081266E-2</v>
      </c>
      <c r="K4" s="151">
        <v>1.0287756125652532E-2</v>
      </c>
      <c r="L4" s="151">
        <v>3.5437092754188632E-2</v>
      </c>
    </row>
    <row r="5" spans="1:12">
      <c r="A5" s="17" t="s">
        <v>43</v>
      </c>
      <c r="B5" s="15">
        <v>6.7386018721446603E-2</v>
      </c>
      <c r="C5" s="15">
        <v>0.10478759274135718</v>
      </c>
      <c r="D5" s="15">
        <v>7.9394837465918744E-2</v>
      </c>
      <c r="E5" s="15">
        <v>5.1294713528471224E-2</v>
      </c>
      <c r="F5" s="15">
        <v>3.092290618381285E-2</v>
      </c>
      <c r="G5" s="16">
        <v>1.8366899334229445E-2</v>
      </c>
      <c r="H5" s="16">
        <v>2.0819528071837519E-2</v>
      </c>
      <c r="I5" s="16">
        <v>2.4971558008620488E-2</v>
      </c>
      <c r="J5" s="16">
        <v>4.327359526640933E-2</v>
      </c>
      <c r="K5" s="80">
        <v>8.7248444631139351E-3</v>
      </c>
      <c r="L5" s="80">
        <v>3.52489169125094E-2</v>
      </c>
    </row>
    <row r="6" spans="1:12" s="90" customFormat="1">
      <c r="A6" s="136" t="s">
        <v>44</v>
      </c>
      <c r="B6" s="134">
        <v>5.6425313004078034E-2</v>
      </c>
      <c r="C6" s="134">
        <v>8.5293780969724023E-2</v>
      </c>
      <c r="D6" s="134">
        <v>7.3688893111366949E-2</v>
      </c>
      <c r="E6" s="134">
        <v>4.5315945964435264E-2</v>
      </c>
      <c r="F6" s="134">
        <v>3.2977787712461994E-2</v>
      </c>
      <c r="G6" s="135">
        <v>2.2213394685450197E-2</v>
      </c>
      <c r="H6" s="135">
        <v>2.5783970848497467E-2</v>
      </c>
      <c r="I6" s="135">
        <v>2.7605863401902676E-2</v>
      </c>
      <c r="J6" s="135">
        <v>4.1203743344374925E-2</v>
      </c>
      <c r="K6" s="151">
        <v>9.5178015171486201E-3</v>
      </c>
      <c r="L6" s="151">
        <v>3.3641014874668272E-2</v>
      </c>
    </row>
    <row r="7" spans="1:12">
      <c r="A7" s="17" t="s">
        <v>47</v>
      </c>
      <c r="B7" s="15">
        <v>5.012085351644445E-2</v>
      </c>
      <c r="C7" s="15">
        <v>7.4987841711149195E-2</v>
      </c>
      <c r="D7" s="15">
        <v>5.9858138213891944E-2</v>
      </c>
      <c r="E7" s="15">
        <v>3.5626017527927344E-2</v>
      </c>
      <c r="F7" s="15">
        <v>2.6334029057551327E-2</v>
      </c>
      <c r="G7" s="16">
        <v>1.9521083742364647E-2</v>
      </c>
      <c r="H7" s="16">
        <v>2.1502906880544535E-2</v>
      </c>
      <c r="I7" s="16">
        <v>2.4017570572356761E-2</v>
      </c>
      <c r="J7" s="16">
        <v>3.4703306249699847E-2</v>
      </c>
      <c r="K7" s="80">
        <v>8.222237059470559E-3</v>
      </c>
      <c r="L7" s="80">
        <v>2.8761977507547564E-2</v>
      </c>
    </row>
    <row r="8" spans="1:12" s="90" customFormat="1">
      <c r="A8" s="136" t="s">
        <v>48</v>
      </c>
      <c r="B8" s="134">
        <v>9.5607048440998571E-2</v>
      </c>
      <c r="C8" s="134">
        <v>0.10803572865665294</v>
      </c>
      <c r="D8" s="134">
        <v>7.7423175059755545E-2</v>
      </c>
      <c r="E8" s="134">
        <v>5.8059142908287661E-2</v>
      </c>
      <c r="F8" s="134">
        <v>3.6068609106335081E-2</v>
      </c>
      <c r="G8" s="135">
        <v>2.2041958654788758E-2</v>
      </c>
      <c r="H8" s="135">
        <v>2.2318266943834361E-2</v>
      </c>
      <c r="I8" s="135">
        <v>2.568818880795895E-2</v>
      </c>
      <c r="J8" s="135">
        <v>4.9444895842046303E-2</v>
      </c>
      <c r="K8" s="151">
        <v>7.8464665082898458E-3</v>
      </c>
      <c r="L8" s="151">
        <v>3.776589059829525E-2</v>
      </c>
    </row>
    <row r="9" spans="1:12">
      <c r="A9" s="17" t="s">
        <v>49</v>
      </c>
      <c r="B9" s="15">
        <v>7.0030819430918018E-2</v>
      </c>
      <c r="C9" s="15">
        <v>7.0914018384125116E-2</v>
      </c>
      <c r="D9" s="15">
        <v>5.5273681915868615E-2</v>
      </c>
      <c r="E9" s="15">
        <v>3.9735558905034767E-2</v>
      </c>
      <c r="F9" s="15">
        <v>2.6074499856679943E-2</v>
      </c>
      <c r="G9" s="16">
        <v>1.7232322375916213E-2</v>
      </c>
      <c r="H9" s="16">
        <v>2.0563912500287072E-2</v>
      </c>
      <c r="I9" s="16">
        <v>2.3563775251874006E-2</v>
      </c>
      <c r="J9" s="16">
        <v>3.7626108980934346E-2</v>
      </c>
      <c r="K9" s="80">
        <v>7.1423382494624965E-3</v>
      </c>
      <c r="L9" s="80">
        <v>3.0723797374445298E-2</v>
      </c>
    </row>
    <row r="10" spans="1:12" s="90" customFormat="1">
      <c r="A10" s="136" t="s">
        <v>50</v>
      </c>
      <c r="B10" s="134">
        <v>7.1004004136416429E-2</v>
      </c>
      <c r="C10" s="134">
        <v>9.0165779600469287E-2</v>
      </c>
      <c r="D10" s="134">
        <v>6.7213750759926139E-2</v>
      </c>
      <c r="E10" s="134">
        <v>4.0794675863575686E-2</v>
      </c>
      <c r="F10" s="134">
        <v>2.1913990669613383E-2</v>
      </c>
      <c r="G10" s="135">
        <v>1.5219635057536717E-2</v>
      </c>
      <c r="H10" s="135">
        <v>1.8098800225463896E-2</v>
      </c>
      <c r="I10" s="135">
        <v>2.1596370356226462E-2</v>
      </c>
      <c r="J10" s="135">
        <v>3.8088132147658833E-2</v>
      </c>
      <c r="K10" s="151">
        <v>9.1006780047585244E-3</v>
      </c>
      <c r="L10" s="151">
        <v>3.3037654160462185E-2</v>
      </c>
    </row>
    <row r="11" spans="1:12">
      <c r="A11" s="17" t="s">
        <v>51</v>
      </c>
      <c r="B11" s="15">
        <v>3.5783953376045563E-2</v>
      </c>
      <c r="C11" s="15">
        <v>3.694317379537309E-2</v>
      </c>
      <c r="D11" s="15">
        <v>2.9150538546980187E-2</v>
      </c>
      <c r="E11" s="15">
        <v>1.7214013949459005E-2</v>
      </c>
      <c r="F11" s="15">
        <v>1.0791105234373845E-2</v>
      </c>
      <c r="G11" s="16">
        <v>6.8613651140788604E-3</v>
      </c>
      <c r="H11" s="16">
        <v>9.6857203672326402E-3</v>
      </c>
      <c r="I11" s="16">
        <v>1.5003002657006236E-2</v>
      </c>
      <c r="J11" s="16">
        <v>1.7466157189229507E-2</v>
      </c>
      <c r="K11" s="80">
        <v>6.2626575130873977E-3</v>
      </c>
      <c r="L11" s="80">
        <v>1.542209604029973E-2</v>
      </c>
    </row>
    <row r="12" spans="1:12" s="90" customFormat="1">
      <c r="A12" s="136" t="s">
        <v>52</v>
      </c>
      <c r="B12" s="134">
        <v>7.1111345314856661E-2</v>
      </c>
      <c r="C12" s="134">
        <v>8.8733135455471096E-2</v>
      </c>
      <c r="D12" s="134">
        <v>7.1275103213180757E-2</v>
      </c>
      <c r="E12" s="134">
        <v>5.9387594037035522E-2</v>
      </c>
      <c r="F12" s="134">
        <v>3.4336767806663324E-2</v>
      </c>
      <c r="G12" s="135">
        <v>1.9501277038165558E-2</v>
      </c>
      <c r="H12" s="135">
        <v>2.2064203891978145E-2</v>
      </c>
      <c r="I12" s="135">
        <v>2.2849341971966277E-2</v>
      </c>
      <c r="J12" s="135">
        <v>4.2043396929581499E-2</v>
      </c>
      <c r="K12" s="151">
        <v>8.0384359591194107E-3</v>
      </c>
      <c r="L12" s="151">
        <v>3.3097377167858689E-2</v>
      </c>
    </row>
    <row r="13" spans="1:12">
      <c r="A13" s="17" t="s">
        <v>53</v>
      </c>
      <c r="B13" s="15">
        <v>4.3997359803373583E-2</v>
      </c>
      <c r="C13" s="15">
        <v>5.0153997577195415E-2</v>
      </c>
      <c r="D13" s="15">
        <v>3.3108728389668163E-2</v>
      </c>
      <c r="E13" s="15">
        <v>1.6870694447593274E-2</v>
      </c>
      <c r="F13" s="15">
        <v>9.0313983647371497E-3</v>
      </c>
      <c r="G13" s="16">
        <v>8.5245686591290636E-3</v>
      </c>
      <c r="H13" s="16">
        <v>1.2300816509562263E-2</v>
      </c>
      <c r="I13" s="16">
        <v>1.7049976168188929E-2</v>
      </c>
      <c r="J13" s="16">
        <v>1.9571965886950947E-2</v>
      </c>
      <c r="K13" s="80">
        <v>6.3795120990134142E-3</v>
      </c>
      <c r="L13" s="80">
        <v>1.7307503154246957E-2</v>
      </c>
    </row>
    <row r="14" spans="1:12" s="90" customFormat="1">
      <c r="A14" s="136" t="s">
        <v>54</v>
      </c>
      <c r="B14" s="134">
        <v>6.1207518344995514E-2</v>
      </c>
      <c r="C14" s="134">
        <v>6.4747316957834103E-2</v>
      </c>
      <c r="D14" s="134">
        <v>4.352057237306136E-2</v>
      </c>
      <c r="E14" s="134">
        <v>2.7597855426994111E-2</v>
      </c>
      <c r="F14" s="134">
        <v>1.7185814217883094E-2</v>
      </c>
      <c r="G14" s="135">
        <v>1.2023223922814788E-2</v>
      </c>
      <c r="H14" s="135">
        <v>1.5848045615120435E-2</v>
      </c>
      <c r="I14" s="135">
        <v>2.1286080202915628E-2</v>
      </c>
      <c r="J14" s="135">
        <v>3.026454578016758E-2</v>
      </c>
      <c r="K14" s="151">
        <v>8.7096797728702016E-3</v>
      </c>
      <c r="L14" s="151">
        <v>2.6981546529679417E-2</v>
      </c>
    </row>
    <row r="15" spans="1:12">
      <c r="A15" s="17" t="s">
        <v>55</v>
      </c>
      <c r="B15" s="15">
        <v>5.4771485207779809E-2</v>
      </c>
      <c r="C15" s="15">
        <v>7.153481099847897E-2</v>
      </c>
      <c r="D15" s="15">
        <v>5.6362591415824524E-2</v>
      </c>
      <c r="E15" s="15">
        <v>4.3583475649799447E-2</v>
      </c>
      <c r="F15" s="15">
        <v>2.272114113345744E-2</v>
      </c>
      <c r="G15" s="16">
        <v>1.5683207816722469E-2</v>
      </c>
      <c r="H15" s="16">
        <v>1.5450510263425777E-2</v>
      </c>
      <c r="I15" s="16">
        <v>1.8219417555053137E-2</v>
      </c>
      <c r="J15" s="16">
        <v>3.2033634949149133E-2</v>
      </c>
      <c r="K15" s="80">
        <v>7.1536311162650728E-3</v>
      </c>
      <c r="L15" s="80">
        <v>2.6199505104629095E-2</v>
      </c>
    </row>
    <row r="16" spans="1:12" s="90" customFormat="1">
      <c r="A16" s="136" t="s">
        <v>56</v>
      </c>
      <c r="B16" s="134">
        <v>3.5207772783433067E-2</v>
      </c>
      <c r="C16" s="134">
        <v>4.9925337769672999E-2</v>
      </c>
      <c r="D16" s="134">
        <v>3.2615756157762167E-2</v>
      </c>
      <c r="E16" s="134">
        <v>9.3018297887628564E-3</v>
      </c>
      <c r="F16" s="134">
        <v>5.4283363577861945E-3</v>
      </c>
      <c r="G16" s="135">
        <v>7.1502076135557526E-3</v>
      </c>
      <c r="H16" s="135">
        <v>1.4755686297051557E-2</v>
      </c>
      <c r="I16" s="135">
        <v>2.0957832883441024E-2</v>
      </c>
      <c r="J16" s="135">
        <v>1.4590758960338552E-2</v>
      </c>
      <c r="K16" s="151">
        <v>8.5188126457832383E-3</v>
      </c>
      <c r="L16" s="151">
        <v>1.3807435853769432E-2</v>
      </c>
    </row>
    <row r="17" spans="1:12">
      <c r="A17" s="17" t="s">
        <v>57</v>
      </c>
      <c r="B17" s="15">
        <v>5.2422594261482318E-2</v>
      </c>
      <c r="C17" s="15">
        <v>7.0196261152344799E-2</v>
      </c>
      <c r="D17" s="15">
        <v>5.4325706977192419E-2</v>
      </c>
      <c r="E17" s="15">
        <v>4.3657012025510436E-2</v>
      </c>
      <c r="F17" s="15">
        <v>2.5191061994041496E-2</v>
      </c>
      <c r="G17" s="16">
        <v>1.8727074981028099E-2</v>
      </c>
      <c r="H17" s="16">
        <v>2.1677773835239274E-2</v>
      </c>
      <c r="I17" s="16">
        <v>2.487501419183168E-2</v>
      </c>
      <c r="J17" s="16">
        <v>3.5971815018713701E-2</v>
      </c>
      <c r="K17" s="80">
        <v>7.9835731374699095E-3</v>
      </c>
      <c r="L17" s="80">
        <v>3.0050741364486815E-2</v>
      </c>
    </row>
    <row r="18" spans="1:12" s="90" customFormat="1" ht="15.95" thickBot="1">
      <c r="A18" s="137" t="s">
        <v>58</v>
      </c>
      <c r="B18" s="134">
        <v>5.6628699794785416E-2</v>
      </c>
      <c r="C18" s="134">
        <v>5.2999205603252865E-2</v>
      </c>
      <c r="D18" s="134">
        <v>3.682336581905446E-2</v>
      </c>
      <c r="E18" s="134">
        <v>2.088120174370563E-2</v>
      </c>
      <c r="F18" s="134">
        <v>1.2565980503694025E-2</v>
      </c>
      <c r="G18" s="135">
        <v>8.5257277610614659E-3</v>
      </c>
      <c r="H18" s="135">
        <v>1.3631272292691904E-2</v>
      </c>
      <c r="I18" s="135">
        <v>2.0208543466363766E-2</v>
      </c>
      <c r="J18" s="135">
        <v>2.4718849897094511E-2</v>
      </c>
      <c r="K18" s="151">
        <v>8.5662944357458096E-3</v>
      </c>
      <c r="L18" s="151">
        <v>2.2640696339115599E-2</v>
      </c>
    </row>
    <row r="19" spans="1:12" ht="15.95" thickBot="1">
      <c r="A19" s="11" t="s">
        <v>61</v>
      </c>
      <c r="B19" s="12">
        <v>6.8225772817142649E-2</v>
      </c>
      <c r="C19" s="12">
        <v>8.0445863387756639E-2</v>
      </c>
      <c r="D19" s="12">
        <v>5.67442047530421E-2</v>
      </c>
      <c r="E19" s="12">
        <v>2.9887141733856187E-2</v>
      </c>
      <c r="F19" s="12">
        <v>1.6444696486422973E-2</v>
      </c>
      <c r="G19" s="13">
        <v>1.4259933656757427E-2</v>
      </c>
      <c r="H19" s="13">
        <v>1.9058995750193961E-2</v>
      </c>
      <c r="I19" s="13">
        <v>2.3785746607755721E-2</v>
      </c>
      <c r="J19" s="13">
        <v>3.3027386722971133E-2</v>
      </c>
      <c r="K19" s="13">
        <v>8.3685415839054155E-3</v>
      </c>
      <c r="L19" s="13">
        <v>2.8727407869485307E-2</v>
      </c>
    </row>
    <row r="20" spans="1:12" s="90" customFormat="1">
      <c r="A20" s="133" t="s">
        <v>62</v>
      </c>
      <c r="B20" s="134">
        <v>6.5866234968814524E-2</v>
      </c>
      <c r="C20" s="134">
        <v>0.10596041169764453</v>
      </c>
      <c r="D20" s="134">
        <v>8.6951184735648931E-2</v>
      </c>
      <c r="E20" s="134">
        <v>5.2974385671970693E-2</v>
      </c>
      <c r="F20" s="134">
        <v>2.862543263885791E-2</v>
      </c>
      <c r="G20" s="135">
        <v>2.1647104983514999E-2</v>
      </c>
      <c r="H20" s="135">
        <v>2.3880836954540786E-2</v>
      </c>
      <c r="I20" s="135">
        <v>2.749928430337157E-2</v>
      </c>
      <c r="J20" s="135">
        <v>4.412215180100864E-2</v>
      </c>
      <c r="K20" s="151">
        <v>1.1366721611080736E-2</v>
      </c>
      <c r="L20" s="151">
        <v>3.7139643134627906E-2</v>
      </c>
    </row>
    <row r="21" spans="1:12">
      <c r="A21" s="17" t="s">
        <v>63</v>
      </c>
      <c r="B21" s="15">
        <v>6.6945683557162419E-2</v>
      </c>
      <c r="C21" s="15">
        <v>9.4631151396895818E-2</v>
      </c>
      <c r="D21" s="15">
        <v>7.0311204768915267E-2</v>
      </c>
      <c r="E21" s="15">
        <v>5.0632883245517034E-2</v>
      </c>
      <c r="F21" s="15">
        <v>2.9200325773500575E-2</v>
      </c>
      <c r="G21" s="16">
        <v>2.1774845107846316E-2</v>
      </c>
      <c r="H21" s="16">
        <v>2.1974724951486599E-2</v>
      </c>
      <c r="I21" s="16">
        <v>2.7759341234885063E-2</v>
      </c>
      <c r="J21" s="16">
        <v>4.2491418460847218E-2</v>
      </c>
      <c r="K21" s="80">
        <v>1.056500413273352E-2</v>
      </c>
      <c r="L21" s="80">
        <v>3.5892128722059352E-2</v>
      </c>
    </row>
    <row r="22" spans="1:12" s="90" customFormat="1">
      <c r="A22" s="136" t="s">
        <v>64</v>
      </c>
      <c r="B22" s="134">
        <v>8.6240480472118811E-2</v>
      </c>
      <c r="C22" s="134">
        <v>0.11394185296566552</v>
      </c>
      <c r="D22" s="134">
        <v>8.9800336191106764E-2</v>
      </c>
      <c r="E22" s="134">
        <v>6.2032222514722041E-2</v>
      </c>
      <c r="F22" s="134">
        <v>3.3174854852387192E-2</v>
      </c>
      <c r="G22" s="135">
        <v>2.354871128344788E-2</v>
      </c>
      <c r="H22" s="135">
        <v>2.3479690672283723E-2</v>
      </c>
      <c r="I22" s="135">
        <v>2.4207666037011088E-2</v>
      </c>
      <c r="J22" s="135">
        <v>4.9549222396279131E-2</v>
      </c>
      <c r="K22" s="151">
        <v>8.9707359779606973E-3</v>
      </c>
      <c r="L22" s="151">
        <v>3.9929653090794111E-2</v>
      </c>
    </row>
    <row r="23" spans="1:12">
      <c r="A23" s="17" t="s">
        <v>65</v>
      </c>
      <c r="B23" s="15">
        <v>6.7551812862340022E-2</v>
      </c>
      <c r="C23" s="15">
        <v>7.1199000542174928E-2</v>
      </c>
      <c r="D23" s="15">
        <v>5.3279283214585402E-2</v>
      </c>
      <c r="E23" s="15">
        <v>2.6865013367469864E-2</v>
      </c>
      <c r="F23" s="15">
        <v>1.3243143336155023E-2</v>
      </c>
      <c r="G23" s="16">
        <v>1.2922774507751266E-2</v>
      </c>
      <c r="H23" s="16">
        <v>1.9959476675010905E-2</v>
      </c>
      <c r="I23" s="16">
        <v>2.6313681128106739E-2</v>
      </c>
      <c r="J23" s="16">
        <v>3.0087688932904408E-2</v>
      </c>
      <c r="K23" s="80">
        <v>9.7700759881770502E-3</v>
      </c>
      <c r="L23" s="80">
        <v>2.7011570053616075E-2</v>
      </c>
    </row>
    <row r="24" spans="1:12" s="90" customFormat="1">
      <c r="A24" s="136" t="s">
        <v>66</v>
      </c>
      <c r="B24" s="134">
        <v>7.1269504558397381E-2</v>
      </c>
      <c r="C24" s="134">
        <v>0.10241014011247071</v>
      </c>
      <c r="D24" s="134">
        <v>6.8308869455217205E-2</v>
      </c>
      <c r="E24" s="134">
        <v>4.7705981494749805E-2</v>
      </c>
      <c r="F24" s="134">
        <v>3.1301615732182063E-2</v>
      </c>
      <c r="G24" s="135">
        <v>2.3958105888641359E-2</v>
      </c>
      <c r="H24" s="135">
        <v>2.5493154448381856E-2</v>
      </c>
      <c r="I24" s="135">
        <v>2.6984371784746185E-2</v>
      </c>
      <c r="J24" s="135">
        <v>4.4236212551123533E-2</v>
      </c>
      <c r="K24" s="151">
        <v>7.4905624829497463E-3</v>
      </c>
      <c r="L24" s="151">
        <v>3.4889242213038608E-2</v>
      </c>
    </row>
    <row r="25" spans="1:12">
      <c r="A25" s="17" t="s">
        <v>67</v>
      </c>
      <c r="B25" s="15">
        <v>7.6858713202508172E-2</v>
      </c>
      <c r="C25" s="15">
        <v>0.10154296959391239</v>
      </c>
      <c r="D25" s="15">
        <v>7.2931424205847889E-2</v>
      </c>
      <c r="E25" s="15">
        <v>5.2564327155135392E-2</v>
      </c>
      <c r="F25" s="15">
        <v>2.8398470654183227E-2</v>
      </c>
      <c r="G25" s="16">
        <v>2.1150726661307784E-2</v>
      </c>
      <c r="H25" s="16">
        <v>2.3156862446742071E-2</v>
      </c>
      <c r="I25" s="16">
        <v>2.5362955790343464E-2</v>
      </c>
      <c r="J25" s="16">
        <v>4.4384705572110709E-2</v>
      </c>
      <c r="K25" s="80">
        <v>8.4193591940031048E-3</v>
      </c>
      <c r="L25" s="80">
        <v>3.5402763843164584E-2</v>
      </c>
    </row>
    <row r="26" spans="1:12" s="90" customFormat="1">
      <c r="A26" s="136" t="s">
        <v>68</v>
      </c>
      <c r="B26" s="134">
        <v>6.41022941501872E-2</v>
      </c>
      <c r="C26" s="134">
        <v>8.4760840311602498E-2</v>
      </c>
      <c r="D26" s="134">
        <v>6.8379905853004824E-2</v>
      </c>
      <c r="E26" s="134">
        <v>5.2044491918222739E-2</v>
      </c>
      <c r="F26" s="134">
        <v>3.0467274665900716E-2</v>
      </c>
      <c r="G26" s="135">
        <v>2.5157620016156432E-2</v>
      </c>
      <c r="H26" s="135">
        <v>2.5970649431591115E-2</v>
      </c>
      <c r="I26" s="135">
        <v>2.5472418929248432E-2</v>
      </c>
      <c r="J26" s="135">
        <v>4.1717052277719172E-2</v>
      </c>
      <c r="K26" s="151">
        <v>8.5062628707124766E-3</v>
      </c>
      <c r="L26" s="151">
        <v>3.3098656820222859E-2</v>
      </c>
    </row>
    <row r="27" spans="1:12">
      <c r="A27" s="17" t="s">
        <v>69</v>
      </c>
      <c r="B27" s="15">
        <v>4.7143504410646651E-2</v>
      </c>
      <c r="C27" s="15">
        <v>5.0264871715727633E-2</v>
      </c>
      <c r="D27" s="15">
        <v>3.4713036092776303E-2</v>
      </c>
      <c r="E27" s="15">
        <v>1.5970402267672355E-2</v>
      </c>
      <c r="F27" s="15">
        <v>1.1912219654464396E-2</v>
      </c>
      <c r="G27" s="16">
        <v>1.0465717678827301E-2</v>
      </c>
      <c r="H27" s="16">
        <v>1.3544308052236907E-2</v>
      </c>
      <c r="I27" s="16">
        <v>1.8645102113252935E-2</v>
      </c>
      <c r="J27" s="16">
        <v>2.1571020103243958E-2</v>
      </c>
      <c r="K27" s="80">
        <v>6.309189984220925E-3</v>
      </c>
      <c r="L27" s="80">
        <v>1.866880576231239E-2</v>
      </c>
    </row>
    <row r="28" spans="1:12" s="90" customFormat="1">
      <c r="A28" s="136" t="s">
        <v>70</v>
      </c>
      <c r="B28" s="134">
        <v>6.4022733727353426E-2</v>
      </c>
      <c r="C28" s="134">
        <v>9.1616929713649584E-2</v>
      </c>
      <c r="D28" s="134">
        <v>6.6228064720746271E-2</v>
      </c>
      <c r="E28" s="134">
        <v>3.8339135218128997E-2</v>
      </c>
      <c r="F28" s="134">
        <v>2.358689197760171E-2</v>
      </c>
      <c r="G28" s="135">
        <v>1.6644492417258419E-2</v>
      </c>
      <c r="H28" s="135">
        <v>1.979332941612812E-2</v>
      </c>
      <c r="I28" s="135">
        <v>2.2854980999892773E-2</v>
      </c>
      <c r="J28" s="135">
        <v>3.6705036658638626E-2</v>
      </c>
      <c r="K28" s="151">
        <v>7.9242314269134806E-3</v>
      </c>
      <c r="L28" s="151">
        <v>3.1232810341597979E-2</v>
      </c>
    </row>
    <row r="29" spans="1:12">
      <c r="A29" s="17" t="s">
        <v>71</v>
      </c>
      <c r="B29" s="15">
        <v>7.5574496380484052E-2</v>
      </c>
      <c r="C29" s="15">
        <v>8.486522287337131E-2</v>
      </c>
      <c r="D29" s="15">
        <v>5.9083177009885496E-2</v>
      </c>
      <c r="E29" s="15">
        <v>2.8998627575256352E-2</v>
      </c>
      <c r="F29" s="15">
        <v>1.2856310486089526E-2</v>
      </c>
      <c r="G29" s="16">
        <v>1.2098517221371632E-2</v>
      </c>
      <c r="H29" s="16">
        <v>1.98797644958934E-2</v>
      </c>
      <c r="I29" s="16">
        <v>2.7082806618362251E-2</v>
      </c>
      <c r="J29" s="16">
        <v>3.3545481937328397E-2</v>
      </c>
      <c r="K29" s="80">
        <v>1.0698721385451582E-2</v>
      </c>
      <c r="L29" s="80">
        <v>3.0788248588885739E-2</v>
      </c>
    </row>
    <row r="30" spans="1:12" s="90" customFormat="1">
      <c r="A30" s="136" t="s">
        <v>72</v>
      </c>
      <c r="B30" s="134">
        <v>6.4712866595136989E-2</v>
      </c>
      <c r="C30" s="134">
        <v>7.3478119938823749E-2</v>
      </c>
      <c r="D30" s="134">
        <v>4.7069132191792422E-2</v>
      </c>
      <c r="E30" s="134">
        <v>2.5169121467378652E-2</v>
      </c>
      <c r="F30" s="134">
        <v>1.37982686469924E-2</v>
      </c>
      <c r="G30" s="135">
        <v>1.3939675308139828E-2</v>
      </c>
      <c r="H30" s="135">
        <v>1.8178655658812465E-2</v>
      </c>
      <c r="I30" s="135">
        <v>2.2660448387294987E-2</v>
      </c>
      <c r="J30" s="135">
        <v>2.9130649976308647E-2</v>
      </c>
      <c r="K30" s="151">
        <v>7.7993539520166124E-3</v>
      </c>
      <c r="L30" s="151">
        <v>2.489900929355552E-2</v>
      </c>
    </row>
    <row r="31" spans="1:12">
      <c r="A31" s="17" t="s">
        <v>73</v>
      </c>
      <c r="B31" s="15">
        <v>6.521006313319147E-2</v>
      </c>
      <c r="C31" s="15">
        <v>6.7929313582229797E-2</v>
      </c>
      <c r="D31" s="15">
        <v>4.5070181893726496E-2</v>
      </c>
      <c r="E31" s="15">
        <v>2.7672332864014205E-2</v>
      </c>
      <c r="F31" s="15">
        <v>1.4229692244709467E-2</v>
      </c>
      <c r="G31" s="16">
        <v>1.1701602350266788E-2</v>
      </c>
      <c r="H31" s="16">
        <v>1.7005019939605511E-2</v>
      </c>
      <c r="I31" s="16">
        <v>2.2822670484650705E-2</v>
      </c>
      <c r="J31" s="16">
        <v>3.0676260196255294E-2</v>
      </c>
      <c r="K31" s="80">
        <v>8.4293407873275925E-3</v>
      </c>
      <c r="L31" s="80">
        <v>2.7770056619692458E-2</v>
      </c>
    </row>
    <row r="32" spans="1:12" s="90" customFormat="1">
      <c r="A32" s="136" t="s">
        <v>74</v>
      </c>
      <c r="B32" s="134">
        <v>8.4878287129942984E-2</v>
      </c>
      <c r="C32" s="134">
        <v>8.9409044983758332E-2</v>
      </c>
      <c r="D32" s="134">
        <v>5.9286818458688807E-2</v>
      </c>
      <c r="E32" s="134">
        <v>3.3289285767630655E-2</v>
      </c>
      <c r="F32" s="134">
        <v>1.7719179282517886E-2</v>
      </c>
      <c r="G32" s="135">
        <v>1.3639231109329217E-2</v>
      </c>
      <c r="H32" s="135">
        <v>1.6575963410500414E-2</v>
      </c>
      <c r="I32" s="135">
        <v>2.1822803380206458E-2</v>
      </c>
      <c r="J32" s="135">
        <v>3.7468541650455704E-2</v>
      </c>
      <c r="K32" s="151">
        <v>7.6989762275724467E-3</v>
      </c>
      <c r="L32" s="151">
        <v>3.3506134211673463E-2</v>
      </c>
    </row>
    <row r="33" spans="1:12">
      <c r="A33" s="17" t="s">
        <v>75</v>
      </c>
      <c r="B33" s="15">
        <v>6.4877659223325335E-2</v>
      </c>
      <c r="C33" s="15">
        <v>7.5877032264634228E-2</v>
      </c>
      <c r="D33" s="15">
        <v>5.0908909589728324E-2</v>
      </c>
      <c r="E33" s="15">
        <v>1.6887277850503011E-2</v>
      </c>
      <c r="F33" s="15">
        <v>9.5893984462267629E-3</v>
      </c>
      <c r="G33" s="16">
        <v>9.2115614133998179E-3</v>
      </c>
      <c r="H33" s="16">
        <v>1.6472470270633827E-2</v>
      </c>
      <c r="I33" s="16">
        <v>2.2356000723723075E-2</v>
      </c>
      <c r="J33" s="16">
        <v>2.5836434474585099E-2</v>
      </c>
      <c r="K33" s="80">
        <v>7.9118942853288621E-3</v>
      </c>
      <c r="L33" s="80">
        <v>2.3929370826449352E-2</v>
      </c>
    </row>
    <row r="34" spans="1:12" s="90" customFormat="1">
      <c r="A34" s="136" t="s">
        <v>76</v>
      </c>
      <c r="B34" s="134">
        <v>8.1804402368517118E-2</v>
      </c>
      <c r="C34" s="134">
        <v>9.1583737939550963E-2</v>
      </c>
      <c r="D34" s="134">
        <v>6.5982293060386707E-2</v>
      </c>
      <c r="E34" s="134">
        <v>4.7220516098052105E-2</v>
      </c>
      <c r="F34" s="134">
        <v>2.4459914284777656E-2</v>
      </c>
      <c r="G34" s="135">
        <v>1.7704175703679451E-2</v>
      </c>
      <c r="H34" s="135">
        <v>2.1371746606949616E-2</v>
      </c>
      <c r="I34" s="135">
        <v>2.4372734642419094E-2</v>
      </c>
      <c r="J34" s="135">
        <v>4.189311092945687E-2</v>
      </c>
      <c r="K34" s="151">
        <v>7.6863052823355569E-3</v>
      </c>
      <c r="L34" s="151">
        <v>3.4343627971395223E-2</v>
      </c>
    </row>
    <row r="35" spans="1:12">
      <c r="A35" s="17" t="s">
        <v>77</v>
      </c>
      <c r="B35" s="15">
        <v>9.5427976304379797E-2</v>
      </c>
      <c r="C35" s="15">
        <v>0.1025178070889991</v>
      </c>
      <c r="D35" s="15">
        <v>7.1071417345383983E-2</v>
      </c>
      <c r="E35" s="15">
        <v>4.7407009683706133E-2</v>
      </c>
      <c r="F35" s="15">
        <v>2.5239050526109811E-2</v>
      </c>
      <c r="G35" s="16">
        <v>1.95532607885202E-2</v>
      </c>
      <c r="H35" s="16">
        <v>2.3021965169162776E-2</v>
      </c>
      <c r="I35" s="16">
        <v>2.4064965952059054E-2</v>
      </c>
      <c r="J35" s="16">
        <v>4.5265308879701635E-2</v>
      </c>
      <c r="K35" s="80">
        <v>7.1694505915566942E-3</v>
      </c>
      <c r="L35" s="80">
        <v>3.6521738747748236E-2</v>
      </c>
    </row>
    <row r="36" spans="1:12" s="90" customFormat="1" ht="15.95" thickBot="1">
      <c r="A36" s="137" t="s">
        <v>78</v>
      </c>
      <c r="B36" s="134">
        <v>7.0152928581569671E-2</v>
      </c>
      <c r="C36" s="134">
        <v>8.7609633197165929E-2</v>
      </c>
      <c r="D36" s="134">
        <v>7.4102570566130815E-2</v>
      </c>
      <c r="E36" s="134">
        <v>5.55596337223263E-2</v>
      </c>
      <c r="F36" s="134">
        <v>3.5269637129223166E-2</v>
      </c>
      <c r="G36" s="135">
        <v>2.6380185857103781E-2</v>
      </c>
      <c r="H36" s="135">
        <v>2.708641205737088E-2</v>
      </c>
      <c r="I36" s="135">
        <v>2.6397240355718724E-2</v>
      </c>
      <c r="J36" s="135">
        <v>4.4077315600684876E-2</v>
      </c>
      <c r="K36" s="151">
        <v>6.4681183070753193E-3</v>
      </c>
      <c r="L36" s="151">
        <v>3.2989248351751599E-2</v>
      </c>
    </row>
    <row r="37" spans="1:12" ht="15.95" thickBot="1">
      <c r="A37" s="11" t="s">
        <v>81</v>
      </c>
      <c r="B37" s="12">
        <v>6.3451519722081864E-2</v>
      </c>
      <c r="C37" s="12">
        <v>7.6498281330810033E-2</v>
      </c>
      <c r="D37" s="12">
        <v>5.6742317363714705E-2</v>
      </c>
      <c r="E37" s="12">
        <v>3.3132505489950816E-2</v>
      </c>
      <c r="F37" s="12">
        <v>1.771763201410111E-2</v>
      </c>
      <c r="G37" s="13">
        <v>1.4606234666572002E-2</v>
      </c>
      <c r="H37" s="13">
        <v>1.7394085095615561E-2</v>
      </c>
      <c r="I37" s="13">
        <v>2.2464783304541557E-2</v>
      </c>
      <c r="J37" s="13">
        <v>3.2976390987151098E-2</v>
      </c>
      <c r="K37" s="13">
        <v>8.2627512336759384E-3</v>
      </c>
      <c r="L37" s="13">
        <v>2.8572798290763864E-2</v>
      </c>
    </row>
    <row r="38" spans="1:12" s="90" customFormat="1">
      <c r="A38" s="133" t="s">
        <v>82</v>
      </c>
      <c r="B38" s="134">
        <v>7.9415282341368271E-2</v>
      </c>
      <c r="C38" s="134">
        <v>9.893193685333522E-2</v>
      </c>
      <c r="D38" s="134">
        <v>7.9626102703792667E-2</v>
      </c>
      <c r="E38" s="134">
        <v>7.0568465523974777E-2</v>
      </c>
      <c r="F38" s="134">
        <v>3.7866911326439892E-2</v>
      </c>
      <c r="G38" s="135">
        <v>2.8178662371101684E-2</v>
      </c>
      <c r="H38" s="135">
        <v>2.4584613581734961E-2</v>
      </c>
      <c r="I38" s="135">
        <v>2.9503247775971533E-2</v>
      </c>
      <c r="J38" s="135">
        <v>4.9228919409101422E-2</v>
      </c>
      <c r="K38" s="151">
        <v>9.237995444808739E-3</v>
      </c>
      <c r="L38" s="151">
        <v>3.8215922034532869E-2</v>
      </c>
    </row>
    <row r="39" spans="1:12">
      <c r="A39" s="17" t="s">
        <v>85</v>
      </c>
      <c r="B39" s="15">
        <v>6.4355982489787203E-2</v>
      </c>
      <c r="C39" s="15">
        <v>8.7331966074408282E-2</v>
      </c>
      <c r="D39" s="15">
        <v>6.9180161870574367E-2</v>
      </c>
      <c r="E39" s="15">
        <v>4.5230178592049843E-2</v>
      </c>
      <c r="F39" s="15">
        <v>2.1227193695723692E-2</v>
      </c>
      <c r="G39" s="16">
        <v>1.5819465270695103E-2</v>
      </c>
      <c r="H39" s="16">
        <v>2.0724302612001581E-2</v>
      </c>
      <c r="I39" s="16">
        <v>2.5450631989006552E-2</v>
      </c>
      <c r="J39" s="16">
        <v>3.910767370218008E-2</v>
      </c>
      <c r="K39" s="80">
        <v>1.1113807922745295E-2</v>
      </c>
      <c r="L39" s="80">
        <v>3.4906674553134724E-2</v>
      </c>
    </row>
    <row r="40" spans="1:12" s="90" customFormat="1">
      <c r="A40" s="136" t="s">
        <v>86</v>
      </c>
      <c r="B40" s="134">
        <v>6.0384785966498815E-2</v>
      </c>
      <c r="C40" s="134">
        <v>6.4805145474116074E-2</v>
      </c>
      <c r="D40" s="134">
        <v>4.5766600030117531E-2</v>
      </c>
      <c r="E40" s="134">
        <v>3.1630018329138185E-2</v>
      </c>
      <c r="F40" s="134">
        <v>1.3904270098453094E-2</v>
      </c>
      <c r="G40" s="135">
        <v>9.3905992415660965E-3</v>
      </c>
      <c r="H40" s="135">
        <v>1.2538783301443344E-2</v>
      </c>
      <c r="I40" s="135">
        <v>1.7401501054047482E-2</v>
      </c>
      <c r="J40" s="135">
        <v>2.7852516312540085E-2</v>
      </c>
      <c r="K40" s="151">
        <v>7.8981800005895018E-3</v>
      </c>
      <c r="L40" s="151">
        <v>2.4670492571594361E-2</v>
      </c>
    </row>
    <row r="41" spans="1:12">
      <c r="A41" s="17" t="s">
        <v>87</v>
      </c>
      <c r="B41" s="15">
        <v>5.2408310892122015E-2</v>
      </c>
      <c r="C41" s="15">
        <v>7.2729465081227518E-2</v>
      </c>
      <c r="D41" s="15">
        <v>6.3837084313566772E-2</v>
      </c>
      <c r="E41" s="15">
        <v>4.6849296250674889E-2</v>
      </c>
      <c r="F41" s="15">
        <v>2.2949970456922996E-2</v>
      </c>
      <c r="G41" s="16">
        <v>2.0067661195309963E-2</v>
      </c>
      <c r="H41" s="16">
        <v>2.3397877882470663E-2</v>
      </c>
      <c r="I41" s="16">
        <v>2.9002215121681819E-2</v>
      </c>
      <c r="J41" s="16">
        <v>3.7674942766374384E-2</v>
      </c>
      <c r="K41" s="80">
        <v>9.7364228924243356E-3</v>
      </c>
      <c r="L41" s="80">
        <v>3.1711099332034441E-2</v>
      </c>
    </row>
    <row r="42" spans="1:12" s="90" customFormat="1">
      <c r="A42" s="136" t="s">
        <v>88</v>
      </c>
      <c r="B42" s="134">
        <v>8.0771287372430015E-2</v>
      </c>
      <c r="C42" s="134">
        <v>7.7374948298819607E-2</v>
      </c>
      <c r="D42" s="134">
        <v>5.3423098628035036E-2</v>
      </c>
      <c r="E42" s="134">
        <v>2.9780364517239113E-2</v>
      </c>
      <c r="F42" s="134">
        <v>1.9203096827602229E-2</v>
      </c>
      <c r="G42" s="135">
        <v>1.607733133299398E-2</v>
      </c>
      <c r="H42" s="135">
        <v>1.9540128452397897E-2</v>
      </c>
      <c r="I42" s="135">
        <v>2.3304719063126565E-2</v>
      </c>
      <c r="J42" s="135">
        <v>3.6257648117689716E-2</v>
      </c>
      <c r="K42" s="151">
        <v>1.0510089786221814E-2</v>
      </c>
      <c r="L42" s="151">
        <v>3.202920525871493E-2</v>
      </c>
    </row>
    <row r="43" spans="1:12">
      <c r="A43" s="17" t="s">
        <v>89</v>
      </c>
      <c r="B43" s="15">
        <v>6.5780400443234799E-2</v>
      </c>
      <c r="C43" s="15">
        <v>0.10025159478234479</v>
      </c>
      <c r="D43" s="15">
        <v>7.2849355107700728E-2</v>
      </c>
      <c r="E43" s="15">
        <v>4.7487870199816505E-2</v>
      </c>
      <c r="F43" s="15">
        <v>2.2315194539157795E-2</v>
      </c>
      <c r="G43" s="16">
        <v>1.4498738250967138E-2</v>
      </c>
      <c r="H43" s="16">
        <v>1.648404311509696E-2</v>
      </c>
      <c r="I43" s="16">
        <v>2.0468993375170899E-2</v>
      </c>
      <c r="J43" s="16">
        <v>3.9474359853317972E-2</v>
      </c>
      <c r="K43" s="80">
        <v>8.75658402396454E-3</v>
      </c>
      <c r="L43" s="80">
        <v>3.4171700435604614E-2</v>
      </c>
    </row>
    <row r="44" spans="1:12" s="90" customFormat="1">
      <c r="A44" s="136" t="s">
        <v>90</v>
      </c>
      <c r="B44" s="134">
        <v>7.7230255394890812E-2</v>
      </c>
      <c r="C44" s="134">
        <v>8.7752107318060366E-2</v>
      </c>
      <c r="D44" s="134">
        <v>6.1003547556994511E-2</v>
      </c>
      <c r="E44" s="134">
        <v>3.5742811688405089E-2</v>
      </c>
      <c r="F44" s="134">
        <v>2.0577588549231949E-2</v>
      </c>
      <c r="G44" s="135">
        <v>1.5826082173274792E-2</v>
      </c>
      <c r="H44" s="135">
        <v>1.6877625483597371E-2</v>
      </c>
      <c r="I44" s="135">
        <v>2.2637788683951672E-2</v>
      </c>
      <c r="J44" s="135">
        <v>3.871579723156876E-2</v>
      </c>
      <c r="K44" s="151">
        <v>8.4026649822066465E-3</v>
      </c>
      <c r="L44" s="151">
        <v>3.3787924038760846E-2</v>
      </c>
    </row>
    <row r="45" spans="1:12">
      <c r="A45" s="17" t="s">
        <v>91</v>
      </c>
      <c r="B45" s="15">
        <v>5.061341993044223E-2</v>
      </c>
      <c r="C45" s="15">
        <v>5.5566436204671832E-2</v>
      </c>
      <c r="D45" s="15">
        <v>3.9987869865687427E-2</v>
      </c>
      <c r="E45" s="15">
        <v>1.9297015697366041E-2</v>
      </c>
      <c r="F45" s="15">
        <v>1.1947029909943034E-2</v>
      </c>
      <c r="G45" s="16">
        <v>1.1216261890618973E-2</v>
      </c>
      <c r="H45" s="16">
        <v>1.5493493501726789E-2</v>
      </c>
      <c r="I45" s="16">
        <v>2.2266555357100155E-2</v>
      </c>
      <c r="J45" s="16">
        <v>2.3645361739197807E-2</v>
      </c>
      <c r="K45" s="80">
        <v>8.4504871164294004E-3</v>
      </c>
      <c r="L45" s="80">
        <v>2.155080372816557E-2</v>
      </c>
    </row>
    <row r="46" spans="1:12" s="90" customFormat="1">
      <c r="A46" s="136" t="s">
        <v>92</v>
      </c>
      <c r="B46" s="134">
        <v>5.0772689440540988E-2</v>
      </c>
      <c r="C46" s="134">
        <v>5.7889236138243275E-2</v>
      </c>
      <c r="D46" s="134">
        <v>4.8277623008661862E-2</v>
      </c>
      <c r="E46" s="134">
        <v>3.544344945822523E-2</v>
      </c>
      <c r="F46" s="134">
        <v>1.7612796388133737E-2</v>
      </c>
      <c r="G46" s="135">
        <v>1.6208523649908487E-2</v>
      </c>
      <c r="H46" s="135">
        <v>1.799517387931595E-2</v>
      </c>
      <c r="I46" s="135">
        <v>2.0518793106921552E-2</v>
      </c>
      <c r="J46" s="135">
        <v>2.9516905576118527E-2</v>
      </c>
      <c r="K46" s="151">
        <v>8.0579474349152577E-3</v>
      </c>
      <c r="L46" s="151">
        <v>2.5495022375674879E-2</v>
      </c>
    </row>
    <row r="47" spans="1:12">
      <c r="A47" s="17" t="s">
        <v>93</v>
      </c>
      <c r="B47" s="15">
        <v>8.2259431577192066E-2</v>
      </c>
      <c r="C47" s="15">
        <v>9.6447701926851134E-2</v>
      </c>
      <c r="D47" s="15">
        <v>7.5520398570574701E-2</v>
      </c>
      <c r="E47" s="15">
        <v>6.9896536434784842E-2</v>
      </c>
      <c r="F47" s="15">
        <v>3.6715097137509756E-2</v>
      </c>
      <c r="G47" s="16">
        <v>2.6137809114974996E-2</v>
      </c>
      <c r="H47" s="16">
        <v>2.8177503934170515E-2</v>
      </c>
      <c r="I47" s="16">
        <v>2.8267213185054547E-2</v>
      </c>
      <c r="J47" s="16">
        <v>4.839430408230963E-2</v>
      </c>
      <c r="K47" s="80">
        <v>7.7248491959892758E-3</v>
      </c>
      <c r="L47" s="80">
        <v>3.5923584988369305E-2</v>
      </c>
    </row>
    <row r="48" spans="1:12" s="90" customFormat="1">
      <c r="A48" s="136" t="s">
        <v>94</v>
      </c>
      <c r="B48" s="134">
        <v>5.4137507352329237E-2</v>
      </c>
      <c r="C48" s="134">
        <v>7.3517239741794041E-2</v>
      </c>
      <c r="D48" s="134">
        <v>5.3877593056744069E-2</v>
      </c>
      <c r="E48" s="134">
        <v>2.8637085863172439E-2</v>
      </c>
      <c r="F48" s="134">
        <v>1.430353720187281E-2</v>
      </c>
      <c r="G48" s="135">
        <v>1.1501925595779896E-2</v>
      </c>
      <c r="H48" s="135">
        <v>1.4441921527834321E-2</v>
      </c>
      <c r="I48" s="135">
        <v>1.8735378405485576E-2</v>
      </c>
      <c r="J48" s="135">
        <v>2.805603530739844E-2</v>
      </c>
      <c r="K48" s="151">
        <v>6.2406944555514323E-3</v>
      </c>
      <c r="L48" s="151">
        <v>2.4053739503383E-2</v>
      </c>
    </row>
    <row r="49" spans="1:12">
      <c r="A49" s="17" t="s">
        <v>95</v>
      </c>
      <c r="B49" s="15">
        <v>8.5715350136369328E-2</v>
      </c>
      <c r="C49" s="15">
        <v>9.438855498305837E-2</v>
      </c>
      <c r="D49" s="15">
        <v>7.0009259546585753E-2</v>
      </c>
      <c r="E49" s="15">
        <v>4.3028670042469505E-2</v>
      </c>
      <c r="F49" s="15">
        <v>2.2300412475530815E-2</v>
      </c>
      <c r="G49" s="16">
        <v>1.7078008909012673E-2</v>
      </c>
      <c r="H49" s="16">
        <v>1.7603792222490016E-2</v>
      </c>
      <c r="I49" s="16">
        <v>2.2839660414349667E-2</v>
      </c>
      <c r="J49" s="16">
        <v>4.1329697181074487E-2</v>
      </c>
      <c r="K49" s="80">
        <v>8.1447456827921875E-3</v>
      </c>
      <c r="L49" s="80">
        <v>3.5150956430300306E-2</v>
      </c>
    </row>
    <row r="50" spans="1:12" s="90" customFormat="1" ht="15.95" thickBot="1">
      <c r="A50" s="137" t="s">
        <v>96</v>
      </c>
      <c r="B50" s="134">
        <v>5.9834614942984012E-2</v>
      </c>
      <c r="C50" s="134">
        <v>8.2945168925630225E-2</v>
      </c>
      <c r="D50" s="134">
        <v>5.9278394129169715E-2</v>
      </c>
      <c r="E50" s="134">
        <v>4.2963435765497222E-2</v>
      </c>
      <c r="F50" s="134">
        <v>2.2189204967887136E-2</v>
      </c>
      <c r="G50" s="135">
        <v>1.7541156543698786E-2</v>
      </c>
      <c r="H50" s="135">
        <v>1.7557693907393965E-2</v>
      </c>
      <c r="I50" s="135">
        <v>2.1063599266431643E-2</v>
      </c>
      <c r="J50" s="135">
        <v>3.5114946756742205E-2</v>
      </c>
      <c r="K50" s="151">
        <v>7.0792805830570812E-3</v>
      </c>
      <c r="L50" s="151">
        <v>2.8425540171877938E-2</v>
      </c>
    </row>
    <row r="51" spans="1:12" ht="15.95" thickBot="1">
      <c r="A51" s="11" t="s">
        <v>98</v>
      </c>
      <c r="B51" s="12">
        <v>4.2269372722815016E-2</v>
      </c>
      <c r="C51" s="12">
        <v>5.6677482621241337E-2</v>
      </c>
      <c r="D51" s="12">
        <v>4.7058930692242394E-2</v>
      </c>
      <c r="E51" s="12">
        <v>3.1461258287277138E-2</v>
      </c>
      <c r="F51" s="12">
        <v>1.6650040949786019E-2</v>
      </c>
      <c r="G51" s="13">
        <v>1.2330023030941146E-2</v>
      </c>
      <c r="H51" s="13">
        <v>1.4150513679422197E-2</v>
      </c>
      <c r="I51" s="13">
        <v>1.848744131805766E-2</v>
      </c>
      <c r="J51" s="13">
        <v>2.5922382715625161E-2</v>
      </c>
      <c r="K51" s="13">
        <v>6.9647305814971236E-3</v>
      </c>
      <c r="L51" s="13">
        <v>2.2652558549635247E-2</v>
      </c>
    </row>
    <row r="52" spans="1:12" s="90" customFormat="1">
      <c r="A52" s="133" t="s">
        <v>99</v>
      </c>
      <c r="B52" s="134">
        <v>4.4842054978071699E-2</v>
      </c>
      <c r="C52" s="134">
        <v>6.2504513577780571E-2</v>
      </c>
      <c r="D52" s="134">
        <v>5.2123315097548022E-2</v>
      </c>
      <c r="E52" s="134">
        <v>3.8768429301675927E-2</v>
      </c>
      <c r="F52" s="134">
        <v>1.8783874057213681E-2</v>
      </c>
      <c r="G52" s="135">
        <v>1.4145356232614871E-2</v>
      </c>
      <c r="H52" s="135">
        <v>1.662945126922569E-2</v>
      </c>
      <c r="I52" s="135">
        <v>2.1393430152100372E-2</v>
      </c>
      <c r="J52" s="135">
        <v>2.9127442788861532E-2</v>
      </c>
      <c r="K52" s="151">
        <v>9.6531550031319219E-3</v>
      </c>
      <c r="L52" s="151">
        <v>2.5958192279678702E-2</v>
      </c>
    </row>
    <row r="53" spans="1:12">
      <c r="A53" s="17" t="s">
        <v>100</v>
      </c>
      <c r="B53" s="15">
        <v>2.8339473711288889E-2</v>
      </c>
      <c r="C53" s="15">
        <v>5.3099029754772833E-2</v>
      </c>
      <c r="D53" s="15">
        <v>5.7762583282757129E-2</v>
      </c>
      <c r="E53" s="15">
        <v>3.81380546431552E-2</v>
      </c>
      <c r="F53" s="15">
        <v>1.9061277739256935E-2</v>
      </c>
      <c r="G53" s="16">
        <v>1.5699840707683627E-2</v>
      </c>
      <c r="H53" s="16">
        <v>1.2349329778258953E-2</v>
      </c>
      <c r="I53" s="16">
        <v>1.3985038083272866E-2</v>
      </c>
      <c r="J53" s="16">
        <v>2.4502135521559908E-2</v>
      </c>
      <c r="K53" s="80">
        <v>4.2294505648560283E-3</v>
      </c>
      <c r="L53" s="80">
        <v>1.9375697962220242E-2</v>
      </c>
    </row>
    <row r="54" spans="1:12" s="90" customFormat="1">
      <c r="A54" s="136" t="s">
        <v>101</v>
      </c>
      <c r="B54" s="134">
        <v>5.0432262142804787E-2</v>
      </c>
      <c r="C54" s="134">
        <v>6.7003776801441789E-2</v>
      </c>
      <c r="D54" s="134">
        <v>5.2357927594909953E-2</v>
      </c>
      <c r="E54" s="134">
        <v>3.7270911480452668E-2</v>
      </c>
      <c r="F54" s="134">
        <v>1.9386515460186885E-2</v>
      </c>
      <c r="G54" s="135">
        <v>1.27683423445062E-2</v>
      </c>
      <c r="H54" s="135">
        <v>1.3980451217201716E-2</v>
      </c>
      <c r="I54" s="135">
        <v>1.8889380471532449E-2</v>
      </c>
      <c r="J54" s="135">
        <v>3.0443377127593981E-2</v>
      </c>
      <c r="K54" s="151">
        <v>6.7910877859168571E-3</v>
      </c>
      <c r="L54" s="151">
        <v>2.628255839637101E-2</v>
      </c>
    </row>
    <row r="55" spans="1:12">
      <c r="A55" s="17" t="s">
        <v>102</v>
      </c>
      <c r="B55" s="15">
        <v>3.9462561660074946E-2</v>
      </c>
      <c r="C55" s="15">
        <v>5.7002886881270268E-2</v>
      </c>
      <c r="D55" s="15">
        <v>4.5640662546312862E-2</v>
      </c>
      <c r="E55" s="15">
        <v>2.9333416449964782E-2</v>
      </c>
      <c r="F55" s="15">
        <v>1.5885906191910444E-2</v>
      </c>
      <c r="G55" s="16">
        <v>1.1202809714325268E-2</v>
      </c>
      <c r="H55" s="16">
        <v>1.3213160170476293E-2</v>
      </c>
      <c r="I55" s="16">
        <v>1.7002738251073055E-2</v>
      </c>
      <c r="J55" s="16">
        <v>2.4311716252072613E-2</v>
      </c>
      <c r="K55" s="80">
        <v>6.8490628545305769E-3</v>
      </c>
      <c r="L55" s="80">
        <v>2.1258557966268021E-2</v>
      </c>
    </row>
    <row r="56" spans="1:12" s="90" customFormat="1">
      <c r="A56" s="136" t="s">
        <v>103</v>
      </c>
      <c r="B56" s="134">
        <v>3.798699088592071E-2</v>
      </c>
      <c r="C56" s="134">
        <v>6.4273374007691494E-2</v>
      </c>
      <c r="D56" s="134">
        <v>5.3951036177191408E-2</v>
      </c>
      <c r="E56" s="134">
        <v>5.2063723412958007E-2</v>
      </c>
      <c r="F56" s="134">
        <v>2.6955534768662977E-2</v>
      </c>
      <c r="G56" s="135">
        <v>1.5695749751187645E-2</v>
      </c>
      <c r="H56" s="135">
        <v>1.6273559530372909E-2</v>
      </c>
      <c r="I56" s="135">
        <v>2.0015828324667539E-2</v>
      </c>
      <c r="J56" s="135">
        <v>3.1007315361653045E-2</v>
      </c>
      <c r="K56" s="151">
        <v>7.0945855404360948E-3</v>
      </c>
      <c r="L56" s="151">
        <v>2.5590789823753006E-2</v>
      </c>
    </row>
    <row r="57" spans="1:12">
      <c r="A57" s="17" t="s">
        <v>104</v>
      </c>
      <c r="B57" s="15">
        <v>3.5785092926568784E-2</v>
      </c>
      <c r="C57" s="15">
        <v>4.856728706379345E-2</v>
      </c>
      <c r="D57" s="15">
        <v>4.9457708732154944E-2</v>
      </c>
      <c r="E57" s="15">
        <v>2.9148864777814656E-2</v>
      </c>
      <c r="F57" s="15">
        <v>1.2387736362302381E-2</v>
      </c>
      <c r="G57" s="16">
        <v>1.1631284337346533E-2</v>
      </c>
      <c r="H57" s="16">
        <v>1.2604878743016608E-2</v>
      </c>
      <c r="I57" s="16">
        <v>1.1983390427476672E-2</v>
      </c>
      <c r="J57" s="16">
        <v>2.2195572789761805E-2</v>
      </c>
      <c r="K57" s="80">
        <v>3.9043354571234733E-3</v>
      </c>
      <c r="L57" s="80">
        <v>1.9637728839278768E-2</v>
      </c>
    </row>
    <row r="58" spans="1:12" s="90" customFormat="1">
      <c r="A58" s="136" t="s">
        <v>105</v>
      </c>
      <c r="B58" s="134">
        <v>4.6357983397812996E-2</v>
      </c>
      <c r="C58" s="134">
        <v>5.7459460116090377E-2</v>
      </c>
      <c r="D58" s="134">
        <v>4.8233945103053663E-2</v>
      </c>
      <c r="E58" s="134">
        <v>3.2658730584948698E-2</v>
      </c>
      <c r="F58" s="134">
        <v>1.889801376969397E-2</v>
      </c>
      <c r="G58" s="135">
        <v>1.1040910889096577E-2</v>
      </c>
      <c r="H58" s="135">
        <v>1.0297462555834108E-2</v>
      </c>
      <c r="I58" s="135">
        <v>1.3961970508856131E-2</v>
      </c>
      <c r="J58" s="135">
        <v>2.6265721622082266E-2</v>
      </c>
      <c r="K58" s="151">
        <v>5.5262079692067236E-3</v>
      </c>
      <c r="L58" s="151">
        <v>2.2950483359724945E-2</v>
      </c>
    </row>
    <row r="59" spans="1:12">
      <c r="A59" s="17" t="s">
        <v>106</v>
      </c>
      <c r="B59" s="15">
        <v>3.7323643873468128E-2</v>
      </c>
      <c r="C59" s="15">
        <v>4.3685470894064334E-2</v>
      </c>
      <c r="D59" s="15">
        <v>4.1819504122903514E-2</v>
      </c>
      <c r="E59" s="15">
        <v>3.0811832486939524E-2</v>
      </c>
      <c r="F59" s="15">
        <v>1.0190796637410732E-2</v>
      </c>
      <c r="G59" s="16">
        <v>1.004998328978946E-2</v>
      </c>
      <c r="H59" s="16">
        <v>1.4053287407408521E-2</v>
      </c>
      <c r="I59" s="16">
        <v>1.4792227768581932E-2</v>
      </c>
      <c r="J59" s="16">
        <v>2.1465465592162388E-2</v>
      </c>
      <c r="K59" s="80">
        <v>7.9322429083397237E-3</v>
      </c>
      <c r="L59" s="80">
        <v>2.0649780576698987E-2</v>
      </c>
    </row>
    <row r="60" spans="1:12" s="90" customFormat="1">
      <c r="A60" s="136" t="s">
        <v>107</v>
      </c>
      <c r="B60" s="134">
        <v>4.3638712788699643E-2</v>
      </c>
      <c r="C60" s="134">
        <v>4.8588991373418301E-2</v>
      </c>
      <c r="D60" s="134">
        <v>4.3903641178155178E-2</v>
      </c>
      <c r="E60" s="134">
        <v>2.4240992560219155E-2</v>
      </c>
      <c r="F60" s="134">
        <v>1.4612492850964859E-2</v>
      </c>
      <c r="G60" s="135">
        <v>1.3203628105586481E-2</v>
      </c>
      <c r="H60" s="135">
        <v>1.6986037675093966E-2</v>
      </c>
      <c r="I60" s="135">
        <v>2.3420203178863053E-2</v>
      </c>
      <c r="J60" s="135">
        <v>2.4842415734522002E-2</v>
      </c>
      <c r="K60" s="151">
        <v>8.2743263809981413E-3</v>
      </c>
      <c r="L60" s="151">
        <v>2.2386246978906652E-2</v>
      </c>
    </row>
    <row r="61" spans="1:12">
      <c r="A61" s="17" t="s">
        <v>108</v>
      </c>
      <c r="B61" s="15">
        <v>3.1636356857852647E-2</v>
      </c>
      <c r="C61" s="15">
        <v>4.2391076026475065E-2</v>
      </c>
      <c r="D61" s="15">
        <v>3.1583326914100138E-2</v>
      </c>
      <c r="E61" s="15">
        <v>1.8699967008606041E-2</v>
      </c>
      <c r="F61" s="15">
        <v>1.1128045813017583E-2</v>
      </c>
      <c r="G61" s="16">
        <v>1.0305566663814752E-2</v>
      </c>
      <c r="H61" s="16">
        <v>1.4626137350243399E-2</v>
      </c>
      <c r="I61" s="16">
        <v>2.0834548297908984E-2</v>
      </c>
      <c r="J61" s="16">
        <v>1.918226303604997E-2</v>
      </c>
      <c r="K61" s="80">
        <v>6.9497341563007397E-3</v>
      </c>
      <c r="L61" s="80">
        <v>1.7012653178892355E-2</v>
      </c>
    </row>
    <row r="62" spans="1:12" s="90" customFormat="1">
      <c r="A62" s="136" t="s">
        <v>109</v>
      </c>
      <c r="B62" s="134">
        <v>3.9225665548838336E-2</v>
      </c>
      <c r="C62" s="134">
        <v>5.4116318979583584E-2</v>
      </c>
      <c r="D62" s="134">
        <v>4.8693245539799139E-2</v>
      </c>
      <c r="E62" s="134">
        <v>4.6616947576442171E-2</v>
      </c>
      <c r="F62" s="134">
        <v>2.9764965058179646E-2</v>
      </c>
      <c r="G62" s="135">
        <v>1.67026783669359E-2</v>
      </c>
      <c r="H62" s="135">
        <v>1.5367767389461889E-2</v>
      </c>
      <c r="I62" s="135">
        <v>1.8460724667965223E-2</v>
      </c>
      <c r="J62" s="135">
        <v>2.9502523183469631E-2</v>
      </c>
      <c r="K62" s="151">
        <v>5.7188430369447384E-3</v>
      </c>
      <c r="L62" s="151">
        <v>2.3522235641971055E-2</v>
      </c>
    </row>
    <row r="63" spans="1:12" ht="15.95" thickBot="1">
      <c r="A63" s="18" t="s">
        <v>110</v>
      </c>
      <c r="B63" s="15">
        <v>5.5396777579857628E-2</v>
      </c>
      <c r="C63" s="15">
        <v>7.0283065691979063E-2</v>
      </c>
      <c r="D63" s="15">
        <v>5.3796689300998846E-2</v>
      </c>
      <c r="E63" s="15">
        <v>3.75908384222872E-2</v>
      </c>
      <c r="F63" s="15">
        <v>2.2110557021279401E-2</v>
      </c>
      <c r="G63" s="16">
        <v>1.2164872505079045E-2</v>
      </c>
      <c r="H63" s="16">
        <v>1.0880006280773227E-2</v>
      </c>
      <c r="I63" s="16">
        <v>1.4731765274277199E-2</v>
      </c>
      <c r="J63" s="16">
        <v>2.9747992567108427E-2</v>
      </c>
      <c r="K63" s="80">
        <v>5.301180619130162E-3</v>
      </c>
      <c r="L63" s="80">
        <v>2.4660811387290746E-2</v>
      </c>
    </row>
    <row r="64" spans="1:12" s="90" customFormat="1" ht="15.95" thickBot="1">
      <c r="A64" s="138" t="s">
        <v>112</v>
      </c>
      <c r="B64" s="139">
        <v>6.8413981509891295E-2</v>
      </c>
      <c r="C64" s="139">
        <v>0.10182853289448582</v>
      </c>
      <c r="D64" s="139">
        <v>8.210443482520545E-2</v>
      </c>
      <c r="E64" s="139">
        <v>4.5581704593539669E-2</v>
      </c>
      <c r="F64" s="139">
        <v>2.1426186616916906E-2</v>
      </c>
      <c r="G64" s="140">
        <v>1.8161578426640426E-2</v>
      </c>
      <c r="H64" s="140">
        <v>2.0933741867571333E-2</v>
      </c>
      <c r="I64" s="140">
        <v>2.5729629877132267E-2</v>
      </c>
      <c r="J64" s="140">
        <v>4.0224802341056035E-2</v>
      </c>
      <c r="K64" s="140">
        <v>8.8060526060294523E-3</v>
      </c>
      <c r="L64" s="140">
        <v>3.3677785206774127E-2</v>
      </c>
    </row>
    <row r="65" spans="1:12">
      <c r="A65" s="14" t="s">
        <v>113</v>
      </c>
      <c r="B65" s="15">
        <v>6.5013709924931121E-2</v>
      </c>
      <c r="C65" s="15">
        <v>9.8800269970284446E-2</v>
      </c>
      <c r="D65" s="15">
        <v>8.423086186041992E-2</v>
      </c>
      <c r="E65" s="15">
        <v>4.6820042555404479E-2</v>
      </c>
      <c r="F65" s="15">
        <v>2.0290501145638826E-2</v>
      </c>
      <c r="G65" s="16">
        <v>1.3319925958238932E-2</v>
      </c>
      <c r="H65" s="16">
        <v>1.3435347787245757E-2</v>
      </c>
      <c r="I65" s="16">
        <v>1.3744391556160435E-2</v>
      </c>
      <c r="J65" s="16">
        <v>3.7176697245323152E-2</v>
      </c>
      <c r="K65" s="80">
        <v>6.6134491779274805E-3</v>
      </c>
      <c r="L65" s="80">
        <v>3.1083212758869036E-2</v>
      </c>
    </row>
    <row r="66" spans="1:12" s="90" customFormat="1">
      <c r="A66" s="136" t="s">
        <v>114</v>
      </c>
      <c r="B66" s="134">
        <v>9.125289905228319E-2</v>
      </c>
      <c r="C66" s="134">
        <v>0.12794848139825116</v>
      </c>
      <c r="D66" s="134">
        <v>0.10562877425340328</v>
      </c>
      <c r="E66" s="134">
        <v>6.3295127809883722E-2</v>
      </c>
      <c r="F66" s="134">
        <v>2.2905097241652253E-2</v>
      </c>
      <c r="G66" s="135">
        <v>1.59940083801898E-2</v>
      </c>
      <c r="H66" s="135">
        <v>1.5423418888844551E-2</v>
      </c>
      <c r="I66" s="135">
        <v>1.937000531982919E-2</v>
      </c>
      <c r="J66" s="135">
        <v>4.8276463921356892E-2</v>
      </c>
      <c r="K66" s="151">
        <v>8.1263120678674913E-3</v>
      </c>
      <c r="L66" s="151">
        <v>3.9909645601478756E-2</v>
      </c>
    </row>
    <row r="67" spans="1:12">
      <c r="A67" s="17" t="s">
        <v>115</v>
      </c>
      <c r="B67" s="15">
        <v>4.1920676737845317E-2</v>
      </c>
      <c r="C67" s="15">
        <v>6.0164838792138506E-2</v>
      </c>
      <c r="D67" s="15">
        <v>4.6091478288268997E-2</v>
      </c>
      <c r="E67" s="15">
        <v>2.2255940664099087E-2</v>
      </c>
      <c r="F67" s="15">
        <v>1.3499467783150884E-2</v>
      </c>
      <c r="G67" s="16">
        <v>1.2357572614356858E-2</v>
      </c>
      <c r="H67" s="16">
        <v>1.709051691757224E-2</v>
      </c>
      <c r="I67" s="16">
        <v>2.3299707859384518E-2</v>
      </c>
      <c r="J67" s="16">
        <v>2.4736937836424271E-2</v>
      </c>
      <c r="K67" s="80">
        <v>7.4976529349890424E-3</v>
      </c>
      <c r="L67" s="80">
        <v>2.1154960997060449E-2</v>
      </c>
    </row>
    <row r="68" spans="1:12" s="90" customFormat="1">
      <c r="A68" s="136" t="s">
        <v>116</v>
      </c>
      <c r="B68" s="134">
        <v>6.3804207909852931E-2</v>
      </c>
      <c r="C68" s="134">
        <v>8.5433564807061116E-2</v>
      </c>
      <c r="D68" s="134">
        <v>6.469751989449099E-2</v>
      </c>
      <c r="E68" s="134">
        <v>5.3290987332274775E-2</v>
      </c>
      <c r="F68" s="134">
        <v>2.6496943891925518E-2</v>
      </c>
      <c r="G68" s="135">
        <v>1.9507347626227054E-2</v>
      </c>
      <c r="H68" s="135">
        <v>1.844940194192396E-2</v>
      </c>
      <c r="I68" s="135">
        <v>2.0137732147868632E-2</v>
      </c>
      <c r="J68" s="135">
        <v>3.8416798440302234E-2</v>
      </c>
      <c r="K68" s="151">
        <v>8.9396410360944832E-3</v>
      </c>
      <c r="L68" s="151">
        <v>3.1818008005468232E-2</v>
      </c>
    </row>
    <row r="69" spans="1:12">
      <c r="A69" s="17" t="s">
        <v>117</v>
      </c>
      <c r="B69" s="15">
        <v>4.8905576453786036E-2</v>
      </c>
      <c r="C69" s="15">
        <v>6.5472657304289639E-2</v>
      </c>
      <c r="D69" s="15">
        <v>4.7166237339265026E-2</v>
      </c>
      <c r="E69" s="15">
        <v>4.4129846730851935E-2</v>
      </c>
      <c r="F69" s="15">
        <v>1.5580557388349304E-2</v>
      </c>
      <c r="G69" s="16">
        <v>1.9445230462341419E-2</v>
      </c>
      <c r="H69" s="16">
        <v>2.0422473651162364E-2</v>
      </c>
      <c r="I69" s="16">
        <v>1.8099867758938907E-2</v>
      </c>
      <c r="J69" s="16">
        <v>3.0478420751228089E-2</v>
      </c>
      <c r="K69" s="80">
        <v>9.3462599227497195E-3</v>
      </c>
      <c r="L69" s="80">
        <v>2.7086232704962555E-2</v>
      </c>
    </row>
    <row r="70" spans="1:12" s="90" customFormat="1">
      <c r="A70" s="136" t="s">
        <v>119</v>
      </c>
      <c r="B70" s="134">
        <v>7.4861722910639389E-2</v>
      </c>
      <c r="C70" s="134">
        <v>0.11507181580336769</v>
      </c>
      <c r="D70" s="134">
        <v>9.6043245176954131E-2</v>
      </c>
      <c r="E70" s="134">
        <v>7.8867997984486807E-2</v>
      </c>
      <c r="F70" s="134">
        <v>3.3405222063975663E-2</v>
      </c>
      <c r="G70" s="135">
        <v>2.4201722936832672E-2</v>
      </c>
      <c r="H70" s="135">
        <v>2.2293115817804868E-2</v>
      </c>
      <c r="I70" s="135">
        <v>2.1888322368185931E-2</v>
      </c>
      <c r="J70" s="135">
        <v>4.7509292728656435E-2</v>
      </c>
      <c r="K70" s="151">
        <v>5.8094185030261149E-3</v>
      </c>
      <c r="L70" s="151">
        <v>3.2100683224582482E-2</v>
      </c>
    </row>
    <row r="71" spans="1:12">
      <c r="A71" s="17" t="s">
        <v>120</v>
      </c>
      <c r="B71" s="15">
        <v>6.2448163540743083E-2</v>
      </c>
      <c r="C71" s="15">
        <v>7.1421121309639207E-2</v>
      </c>
      <c r="D71" s="15">
        <v>6.8054571986010851E-2</v>
      </c>
      <c r="E71" s="15">
        <v>4.4245338192326997E-2</v>
      </c>
      <c r="F71" s="15">
        <v>2.9407066708870996E-2</v>
      </c>
      <c r="G71" s="16">
        <v>1.847542445774681E-2</v>
      </c>
      <c r="H71" s="16">
        <v>1.971604943871751E-2</v>
      </c>
      <c r="I71" s="16">
        <v>2.1217456312349978E-2</v>
      </c>
      <c r="J71" s="16">
        <v>3.6746063936195263E-2</v>
      </c>
      <c r="K71" s="80">
        <v>6.559664666317795E-3</v>
      </c>
      <c r="L71" s="80">
        <v>2.9683924247526854E-2</v>
      </c>
    </row>
    <row r="72" spans="1:12" s="90" customFormat="1">
      <c r="A72" s="136" t="s">
        <v>121</v>
      </c>
      <c r="B72" s="134">
        <v>7.9918199145690261E-2</v>
      </c>
      <c r="C72" s="134">
        <v>0.10704966710369575</v>
      </c>
      <c r="D72" s="134">
        <v>7.9016152119214617E-2</v>
      </c>
      <c r="E72" s="134">
        <v>5.5497067261885046E-2</v>
      </c>
      <c r="F72" s="134">
        <v>2.8455672067882139E-2</v>
      </c>
      <c r="G72" s="135">
        <v>2.2011207019765604E-2</v>
      </c>
      <c r="H72" s="135">
        <v>2.1476163353085706E-2</v>
      </c>
      <c r="I72" s="135">
        <v>2.4299985022818858E-2</v>
      </c>
      <c r="J72" s="135">
        <v>4.4452371920167322E-2</v>
      </c>
      <c r="K72" s="151">
        <v>7.5352486532496293E-3</v>
      </c>
      <c r="L72" s="151">
        <v>3.4723775775337501E-2</v>
      </c>
    </row>
    <row r="73" spans="1:12">
      <c r="A73" s="17" t="s">
        <v>122</v>
      </c>
      <c r="B73" s="15">
        <v>8.2448566553876987E-2</v>
      </c>
      <c r="C73" s="15">
        <v>0.12386823489648741</v>
      </c>
      <c r="D73" s="15">
        <v>9.7919873715255762E-2</v>
      </c>
      <c r="E73" s="15">
        <v>5.2127430518964388E-2</v>
      </c>
      <c r="F73" s="15">
        <v>2.3198031615112913E-2</v>
      </c>
      <c r="G73" s="16">
        <v>2.0228125780232829E-2</v>
      </c>
      <c r="H73" s="16">
        <v>2.5807742612902508E-2</v>
      </c>
      <c r="I73" s="16">
        <v>3.190492566242864E-2</v>
      </c>
      <c r="J73" s="16">
        <v>4.8230946919492833E-2</v>
      </c>
      <c r="K73" s="80">
        <v>1.1471214012138332E-2</v>
      </c>
      <c r="L73" s="80">
        <v>4.2133532715401614E-2</v>
      </c>
    </row>
    <row r="74" spans="1:12" s="90" customFormat="1">
      <c r="A74" s="136" t="s">
        <v>123</v>
      </c>
      <c r="B74" s="134">
        <v>6.3742633304610413E-2</v>
      </c>
      <c r="C74" s="134">
        <v>0.10435014461761453</v>
      </c>
      <c r="D74" s="134">
        <v>9.0149694091071694E-2</v>
      </c>
      <c r="E74" s="134">
        <v>5.2172671049756508E-2</v>
      </c>
      <c r="F74" s="134">
        <v>2.3743124589336088E-2</v>
      </c>
      <c r="G74" s="135">
        <v>2.0211403127498029E-2</v>
      </c>
      <c r="H74" s="135">
        <v>2.1621541186210319E-2</v>
      </c>
      <c r="I74" s="135">
        <v>2.7709784175566694E-2</v>
      </c>
      <c r="J74" s="135">
        <v>4.2089711231347054E-2</v>
      </c>
      <c r="K74" s="151">
        <v>9.8318600558056427E-3</v>
      </c>
      <c r="L74" s="151">
        <v>3.5196077748036569E-2</v>
      </c>
    </row>
    <row r="75" spans="1:12">
      <c r="A75" s="17" t="s">
        <v>124</v>
      </c>
      <c r="B75" s="15">
        <v>5.743242963204314E-2</v>
      </c>
      <c r="C75" s="15">
        <v>9.0965317316851813E-2</v>
      </c>
      <c r="D75" s="15">
        <v>7.2107187745998585E-2</v>
      </c>
      <c r="E75" s="15">
        <v>3.0910313020798504E-2</v>
      </c>
      <c r="F75" s="15">
        <v>1.5546218251269769E-2</v>
      </c>
      <c r="G75" s="16">
        <v>1.4818337584352945E-2</v>
      </c>
      <c r="H75" s="16">
        <v>1.967734003372908E-2</v>
      </c>
      <c r="I75" s="16">
        <v>2.8180773958729852E-2</v>
      </c>
      <c r="J75" s="16">
        <v>3.2227388835159534E-2</v>
      </c>
      <c r="K75" s="80">
        <v>9.2212274522182145E-3</v>
      </c>
      <c r="L75" s="80">
        <v>2.7736359322073637E-2</v>
      </c>
    </row>
    <row r="76" spans="1:12" s="90" customFormat="1" ht="15.95" thickBot="1">
      <c r="A76" s="137" t="s">
        <v>125</v>
      </c>
      <c r="B76" s="134">
        <v>6.1625002509910126E-2</v>
      </c>
      <c r="C76" s="134">
        <v>9.0093523937548922E-2</v>
      </c>
      <c r="D76" s="134">
        <v>7.4699692227959774E-2</v>
      </c>
      <c r="E76" s="134">
        <v>6.1227524905270919E-2</v>
      </c>
      <c r="F76" s="134">
        <v>2.8891167681474161E-2</v>
      </c>
      <c r="G76" s="135">
        <v>2.0429028803510958E-2</v>
      </c>
      <c r="H76" s="135">
        <v>1.8757868040211002E-2</v>
      </c>
      <c r="I76" s="135">
        <v>2.0723060525370349E-2</v>
      </c>
      <c r="J76" s="135">
        <v>3.9755511270402562E-2</v>
      </c>
      <c r="K76" s="151">
        <v>5.2861196016319159E-3</v>
      </c>
      <c r="L76" s="151">
        <v>2.926569852758128E-2</v>
      </c>
    </row>
    <row r="77" spans="1:12" ht="15.95" thickBot="1">
      <c r="A77" s="11" t="s">
        <v>127</v>
      </c>
      <c r="B77" s="12">
        <v>5.4074282546642323E-2</v>
      </c>
      <c r="C77" s="12">
        <v>7.2573322000386062E-2</v>
      </c>
      <c r="D77" s="12">
        <v>6.0861840411053275E-2</v>
      </c>
      <c r="E77" s="12">
        <v>4.1873429003026687E-2</v>
      </c>
      <c r="F77" s="12">
        <v>2.3901792524812837E-2</v>
      </c>
      <c r="G77" s="13">
        <v>1.5779449231859963E-2</v>
      </c>
      <c r="H77" s="13">
        <v>1.9748669553035232E-2</v>
      </c>
      <c r="I77" s="13">
        <v>2.2162633148070925E-2</v>
      </c>
      <c r="J77" s="13">
        <v>3.3352246445289897E-2</v>
      </c>
      <c r="K77" s="13">
        <v>7.2498815767419855E-3</v>
      </c>
      <c r="L77" s="13">
        <v>2.7559115474423971E-2</v>
      </c>
    </row>
    <row r="78" spans="1:12" s="90" customFormat="1">
      <c r="A78" s="133" t="s">
        <v>128</v>
      </c>
      <c r="B78" s="134">
        <v>6.3437251939006442E-2</v>
      </c>
      <c r="C78" s="134">
        <v>7.3357489771274487E-2</v>
      </c>
      <c r="D78" s="134">
        <v>6.2836963706433685E-2</v>
      </c>
      <c r="E78" s="134">
        <v>4.0128153263997393E-2</v>
      </c>
      <c r="F78" s="134">
        <v>2.8031028554344212E-2</v>
      </c>
      <c r="G78" s="135">
        <v>1.6771190249323671E-2</v>
      </c>
      <c r="H78" s="135">
        <v>1.9374160519257107E-2</v>
      </c>
      <c r="I78" s="135">
        <v>2.237214293472457E-2</v>
      </c>
      <c r="J78" s="135">
        <v>3.5522402244482131E-2</v>
      </c>
      <c r="K78" s="151">
        <v>7.0608438614618504E-3</v>
      </c>
      <c r="L78" s="151">
        <v>2.8889073073404228E-2</v>
      </c>
    </row>
    <row r="79" spans="1:12">
      <c r="A79" s="17" t="s">
        <v>129</v>
      </c>
      <c r="B79" s="15">
        <v>4.5868779269664546E-2</v>
      </c>
      <c r="C79" s="15">
        <v>7.7634442484402461E-2</v>
      </c>
      <c r="D79" s="15">
        <v>6.1158311567197872E-2</v>
      </c>
      <c r="E79" s="15">
        <v>5.4778543092217608E-2</v>
      </c>
      <c r="F79" s="15">
        <v>2.9968118395912895E-2</v>
      </c>
      <c r="G79" s="16">
        <v>1.6878671256624143E-2</v>
      </c>
      <c r="H79" s="16">
        <v>2.0358527001146348E-2</v>
      </c>
      <c r="I79" s="16">
        <v>2.3738934703799151E-2</v>
      </c>
      <c r="J79" s="16">
        <v>3.5836622566243044E-2</v>
      </c>
      <c r="K79" s="80">
        <v>7.2149493301821126E-3</v>
      </c>
      <c r="L79" s="80">
        <v>2.8821919283229802E-2</v>
      </c>
    </row>
    <row r="80" spans="1:12" s="90" customFormat="1">
      <c r="A80" s="136" t="s">
        <v>133</v>
      </c>
      <c r="B80" s="134">
        <v>5.845432820064532E-2</v>
      </c>
      <c r="C80" s="134">
        <v>7.7932491230312012E-2</v>
      </c>
      <c r="D80" s="134">
        <v>6.5525448581162854E-2</v>
      </c>
      <c r="E80" s="134">
        <v>4.4478042552190955E-2</v>
      </c>
      <c r="F80" s="134">
        <v>2.1579427541311407E-2</v>
      </c>
      <c r="G80" s="135">
        <v>1.3457601254265927E-2</v>
      </c>
      <c r="H80" s="135">
        <v>1.7333890796103004E-2</v>
      </c>
      <c r="I80" s="135">
        <v>1.9210529928700888E-2</v>
      </c>
      <c r="J80" s="135">
        <v>3.3437107598377973E-2</v>
      </c>
      <c r="K80" s="151">
        <v>6.871262326887239E-3</v>
      </c>
      <c r="L80" s="151">
        <v>2.7700348631823572E-2</v>
      </c>
    </row>
    <row r="81" spans="1:12" ht="15.95" thickBot="1">
      <c r="A81" s="18" t="s">
        <v>134</v>
      </c>
      <c r="B81" s="15">
        <v>4.7079147035305059E-2</v>
      </c>
      <c r="C81" s="15">
        <v>6.34512852705411E-2</v>
      </c>
      <c r="D81" s="15">
        <v>5.5009912992588478E-2</v>
      </c>
      <c r="E81" s="15">
        <v>3.42856297276087E-2</v>
      </c>
      <c r="F81" s="15">
        <v>1.9368076438570976E-2</v>
      </c>
      <c r="G81" s="16">
        <v>1.6064275565947892E-2</v>
      </c>
      <c r="H81" s="16">
        <v>2.1539045282298906E-2</v>
      </c>
      <c r="I81" s="16">
        <v>2.3095585686334366E-2</v>
      </c>
      <c r="J81" s="16">
        <v>2.9680657192851807E-2</v>
      </c>
      <c r="K81" s="80">
        <v>7.8048758197028414E-3</v>
      </c>
      <c r="L81" s="80">
        <v>2.5310955174793755E-2</v>
      </c>
    </row>
    <row r="82" spans="1:12" s="90" customFormat="1" ht="15.95" thickBot="1">
      <c r="A82" s="138" t="s">
        <v>136</v>
      </c>
      <c r="B82" s="139">
        <v>4.8555623621252271E-2</v>
      </c>
      <c r="C82" s="139">
        <v>6.5911727723607122E-2</v>
      </c>
      <c r="D82" s="139">
        <v>5.4445261179386369E-2</v>
      </c>
      <c r="E82" s="139">
        <v>3.0328847137710477E-2</v>
      </c>
      <c r="F82" s="139">
        <v>1.5721073646209692E-2</v>
      </c>
      <c r="G82" s="140">
        <v>1.1818525126106741E-2</v>
      </c>
      <c r="H82" s="140">
        <v>1.7504552942134897E-2</v>
      </c>
      <c r="I82" s="140">
        <v>2.1555643615630591E-2</v>
      </c>
      <c r="J82" s="140">
        <v>2.7885793126635326E-2</v>
      </c>
      <c r="K82" s="140">
        <v>1.1474756243838371E-2</v>
      </c>
      <c r="L82" s="140">
        <v>2.5518960156954713E-2</v>
      </c>
    </row>
    <row r="83" spans="1:12" ht="15.95" thickBot="1">
      <c r="A83" s="23" t="s">
        <v>136</v>
      </c>
      <c r="B83" s="15">
        <v>4.8555623621252271E-2</v>
      </c>
      <c r="C83" s="15">
        <v>6.5911727723607122E-2</v>
      </c>
      <c r="D83" s="15">
        <v>5.4445261179386369E-2</v>
      </c>
      <c r="E83" s="15">
        <v>3.0328847137710477E-2</v>
      </c>
      <c r="F83" s="15">
        <v>1.5721073646209692E-2</v>
      </c>
      <c r="G83" s="16">
        <v>1.1818525126106741E-2</v>
      </c>
      <c r="H83" s="16">
        <v>1.7504552942134897E-2</v>
      </c>
      <c r="I83" s="16">
        <v>2.1555643615630591E-2</v>
      </c>
      <c r="J83" s="16">
        <v>2.7885793126635326E-2</v>
      </c>
      <c r="K83" s="80">
        <v>1.1474756243838371E-2</v>
      </c>
      <c r="L83" s="80">
        <v>2.5518960156954713E-2</v>
      </c>
    </row>
    <row r="84" spans="1:12" s="90" customFormat="1" ht="15.95" thickBot="1">
      <c r="A84" s="138" t="s">
        <v>142</v>
      </c>
      <c r="B84" s="139">
        <v>4.6412739934500596E-2</v>
      </c>
      <c r="C84" s="139">
        <v>5.8631264932069549E-2</v>
      </c>
      <c r="D84" s="139">
        <v>4.7040821121362049E-2</v>
      </c>
      <c r="E84" s="139">
        <v>2.6022442978404555E-2</v>
      </c>
      <c r="F84" s="139">
        <v>1.1824752158875155E-2</v>
      </c>
      <c r="G84" s="140">
        <v>1.4534246184223993E-2</v>
      </c>
      <c r="H84" s="140">
        <v>1.89269849872735E-2</v>
      </c>
      <c r="I84" s="140">
        <v>2.2423846489863262E-2</v>
      </c>
      <c r="J84" s="140">
        <v>2.6830710837886931E-2</v>
      </c>
      <c r="K84" s="140">
        <v>9.3306211866302727E-3</v>
      </c>
      <c r="L84" s="140">
        <v>2.5055059542648948E-2</v>
      </c>
    </row>
    <row r="85" spans="1:12">
      <c r="A85" s="14" t="s">
        <v>143</v>
      </c>
      <c r="B85" s="19">
        <v>2.7209735410990626E-2</v>
      </c>
      <c r="C85" s="19">
        <v>3.0111832837184677E-2</v>
      </c>
      <c r="D85" s="19">
        <v>3.938152566680047E-2</v>
      </c>
      <c r="E85" s="19">
        <v>1.1108632146123796E-2</v>
      </c>
      <c r="F85" s="19">
        <v>1.2758402227749103E-2</v>
      </c>
      <c r="G85" s="20">
        <v>2.1077542263576558E-2</v>
      </c>
      <c r="H85" s="20">
        <v>2.3222107507919542E-2</v>
      </c>
      <c r="I85" s="20">
        <v>2.5774905233224316E-2</v>
      </c>
      <c r="J85" s="20">
        <v>2.2388691841886101E-2</v>
      </c>
      <c r="K85" s="26">
        <v>1.8014453844358902E-2</v>
      </c>
      <c r="L85" s="26">
        <v>2.203203976558377E-2</v>
      </c>
    </row>
    <row r="86" spans="1:12" s="90" customFormat="1">
      <c r="A86" s="136" t="s">
        <v>144</v>
      </c>
      <c r="B86" s="134">
        <v>3.8018880664595078E-2</v>
      </c>
      <c r="C86" s="134">
        <v>5.8105268923091244E-2</v>
      </c>
      <c r="D86" s="134">
        <v>4.8512450984606742E-2</v>
      </c>
      <c r="E86" s="134">
        <v>3.0948821193051528E-2</v>
      </c>
      <c r="F86" s="134">
        <v>1.2419014966276573E-2</v>
      </c>
      <c r="G86" s="135">
        <v>1.7489740919745433E-2</v>
      </c>
      <c r="H86" s="135">
        <v>2.4381360667368554E-2</v>
      </c>
      <c r="I86" s="135">
        <v>2.7288453271105403E-2</v>
      </c>
      <c r="J86" s="135">
        <v>2.8033899029477026E-2</v>
      </c>
      <c r="K86" s="151">
        <v>1.320600756828664E-2</v>
      </c>
      <c r="L86" s="151">
        <v>2.6636583285798543E-2</v>
      </c>
    </row>
    <row r="87" spans="1:12">
      <c r="A87" s="17" t="s">
        <v>145</v>
      </c>
      <c r="B87" s="15">
        <v>4.8263624168577782E-2</v>
      </c>
      <c r="C87" s="15">
        <v>2.9892628950703482E-2</v>
      </c>
      <c r="D87" s="15">
        <v>3.0867869294712649E-2</v>
      </c>
      <c r="E87" s="15">
        <v>1.3303249413633651E-2</v>
      </c>
      <c r="F87" s="15">
        <v>1.511246855703458E-2</v>
      </c>
      <c r="G87" s="16">
        <v>2.0556199716564052E-2</v>
      </c>
      <c r="H87" s="16">
        <v>2.7953671224996708E-2</v>
      </c>
      <c r="I87" s="16">
        <v>2.6036498808370046E-2</v>
      </c>
      <c r="J87" s="16">
        <v>2.5459514854667541E-2</v>
      </c>
      <c r="K87" s="80">
        <v>6.485452573334341E-3</v>
      </c>
      <c r="L87" s="80">
        <v>2.4292503669904014E-2</v>
      </c>
    </row>
    <row r="88" spans="1:12" s="90" customFormat="1">
      <c r="A88" s="136" t="s">
        <v>146</v>
      </c>
      <c r="B88" s="134">
        <v>4.7795266753119653E-2</v>
      </c>
      <c r="C88" s="134">
        <v>6.7806924889909248E-2</v>
      </c>
      <c r="D88" s="134">
        <v>5.1281077215359856E-2</v>
      </c>
      <c r="E88" s="134">
        <v>2.9855195855721543E-2</v>
      </c>
      <c r="F88" s="134">
        <v>1.0611828901023973E-2</v>
      </c>
      <c r="G88" s="135">
        <v>1.1225297774156867E-2</v>
      </c>
      <c r="H88" s="135">
        <v>1.4455968620723953E-2</v>
      </c>
      <c r="I88" s="135">
        <v>1.8450238840073286E-2</v>
      </c>
      <c r="J88" s="135">
        <v>2.6050053835280754E-2</v>
      </c>
      <c r="K88" s="151">
        <v>8.009043774933982E-3</v>
      </c>
      <c r="L88" s="151">
        <v>2.3993165315559603E-2</v>
      </c>
    </row>
    <row r="89" spans="1:12">
      <c r="A89" s="17" t="s">
        <v>147</v>
      </c>
      <c r="B89" s="15">
        <v>3.250712836080407E-2</v>
      </c>
      <c r="C89" s="15">
        <v>2.2948232083013609E-2</v>
      </c>
      <c r="D89" s="15">
        <v>2.696828224923532E-2</v>
      </c>
      <c r="E89" s="15">
        <v>1.8393838680658102E-2</v>
      </c>
      <c r="F89" s="15">
        <v>2.1685006972743028E-2</v>
      </c>
      <c r="G89" s="16">
        <v>2.8649577097474482E-2</v>
      </c>
      <c r="H89" s="16">
        <v>3.630667270029693E-2</v>
      </c>
      <c r="I89" s="16">
        <v>3.8176591173985482E-2</v>
      </c>
      <c r="J89" s="16">
        <v>2.7702600468004327E-2</v>
      </c>
      <c r="K89" s="80">
        <v>3.9236090763961617E-3</v>
      </c>
      <c r="L89" s="80">
        <v>2.6520770682844093E-2</v>
      </c>
    </row>
    <row r="90" spans="1:12" s="90" customFormat="1" ht="15.95" thickBot="1">
      <c r="A90" s="137" t="s">
        <v>148</v>
      </c>
      <c r="B90" s="141">
        <v>8.388880745475745E-2</v>
      </c>
      <c r="C90" s="141">
        <v>7.5707756960258263E-2</v>
      </c>
      <c r="D90" s="141">
        <v>6.0230154803005288E-2</v>
      </c>
      <c r="E90" s="141">
        <v>2.4754016375104985E-2</v>
      </c>
      <c r="F90" s="141">
        <v>9.2725180743767777E-3</v>
      </c>
      <c r="G90" s="142">
        <v>2.170796875818104E-2</v>
      </c>
      <c r="H90" s="142">
        <v>2.8617937568218003E-2</v>
      </c>
      <c r="I90" s="142">
        <v>4.1926197242116936E-2</v>
      </c>
      <c r="J90" s="142">
        <v>3.864424510652488E-2</v>
      </c>
      <c r="K90" s="153">
        <v>1.8674453077847836E-2</v>
      </c>
      <c r="L90" s="153">
        <v>3.6632872145697958E-2</v>
      </c>
    </row>
    <row r="91" spans="1:12">
      <c r="A91" s="24" t="s">
        <v>152</v>
      </c>
      <c r="B91" s="25">
        <v>6.036704721251946E-2</v>
      </c>
      <c r="C91" s="25">
        <v>7.350671964525235E-2</v>
      </c>
      <c r="D91" s="25">
        <v>5.5256077036618362E-2</v>
      </c>
      <c r="E91" s="25">
        <v>3.1728751909548554E-2</v>
      </c>
      <c r="F91" s="25">
        <v>1.7283646377377448E-2</v>
      </c>
      <c r="G91" s="26">
        <v>1.3822653927974337E-2</v>
      </c>
      <c r="H91" s="26">
        <v>1.7489321473874775E-2</v>
      </c>
      <c r="I91" s="26">
        <v>2.223911647911786E-2</v>
      </c>
      <c r="J91" s="26">
        <v>3.1533079881482323E-2</v>
      </c>
      <c r="K91" s="26">
        <v>8.20123729679147E-3</v>
      </c>
      <c r="L91" s="26">
        <v>2.7331301845170314E-2</v>
      </c>
    </row>
    <row r="92" spans="1:12" s="90" customFormat="1" ht="15.6" customHeight="1">
      <c r="A92" s="162" t="s">
        <v>153</v>
      </c>
      <c r="B92" s="162"/>
      <c r="C92" s="162"/>
      <c r="D92" s="162"/>
      <c r="E92" s="162"/>
      <c r="F92" s="162"/>
      <c r="G92" s="162"/>
      <c r="H92" s="162"/>
      <c r="I92" s="162"/>
      <c r="J92" s="162"/>
    </row>
    <row r="94" spans="1:12" s="90" customFormat="1" hidden="1"/>
    <row r="96" spans="1:12" s="90" customFormat="1" hidden="1"/>
    <row r="98" s="90" customFormat="1" hidden="1"/>
    <row r="100" s="90" customFormat="1" hidden="1"/>
    <row r="102" s="90" customFormat="1" hidden="1"/>
    <row r="104" s="90" customFormat="1" hidden="1"/>
    <row r="106" s="90" customFormat="1" hidden="1"/>
    <row r="108" s="90" customFormat="1" hidden="1"/>
    <row r="110" s="90" customFormat="1" hidden="1"/>
    <row r="112" s="90" customFormat="1" hidden="1"/>
    <row r="114" s="90" customFormat="1" hidden="1"/>
    <row r="116" s="90" customFormat="1" hidden="1"/>
    <row r="118" s="90" customFormat="1" hidden="1"/>
    <row r="120" s="90" customFormat="1" hidden="1"/>
    <row r="122" s="90" customFormat="1" hidden="1"/>
    <row r="124" s="90" customFormat="1" hidden="1"/>
    <row r="126" s="90" customFormat="1" hidden="1"/>
    <row r="128" s="90" customFormat="1" hidden="1"/>
    <row r="130" s="90" customFormat="1" hidden="1"/>
    <row r="132" s="90" customFormat="1" hidden="1"/>
    <row r="134" s="90" customFormat="1" hidden="1"/>
    <row r="136" s="90" customFormat="1" hidden="1"/>
    <row r="138" s="90" customFormat="1" hidden="1"/>
    <row r="140" s="90" customFormat="1" hidden="1"/>
    <row r="142" s="90" customFormat="1" hidden="1"/>
    <row r="144" s="90" customFormat="1" hidden="1"/>
    <row r="146" s="90" customFormat="1" hidden="1"/>
    <row r="148" s="90" customFormat="1" hidden="1"/>
    <row r="150" s="90" customFormat="1" hidden="1"/>
    <row r="152" s="90" customFormat="1" hidden="1"/>
    <row r="154" s="90" customFormat="1" hidden="1"/>
    <row r="156" s="90" customFormat="1" hidden="1"/>
    <row r="158" s="90" customFormat="1" hidden="1"/>
    <row r="160" s="90" customFormat="1" hidden="1"/>
    <row r="162" s="90" customFormat="1" hidden="1"/>
    <row r="164" s="90" customFormat="1" hidden="1"/>
    <row r="166" s="90" customFormat="1" hidden="1"/>
    <row r="168" s="90" customFormat="1" hidden="1"/>
    <row r="170" s="90" customFormat="1" hidden="1"/>
    <row r="172" s="90" customFormat="1" hidden="1"/>
    <row r="174" s="90" customFormat="1" hidden="1"/>
    <row r="176" s="90" customFormat="1" hidden="1"/>
    <row r="178" s="90" customFormat="1" hidden="1"/>
    <row r="180" s="90" customFormat="1" hidden="1"/>
    <row r="182" s="90" customFormat="1" hidden="1"/>
    <row r="184" s="90" customFormat="1" hidden="1"/>
    <row r="186" s="90" customFormat="1" hidden="1"/>
    <row r="188" s="90" customFormat="1" hidden="1"/>
    <row r="190" s="90" customFormat="1" hidden="1"/>
    <row r="192" s="90" customFormat="1" hidden="1"/>
    <row r="194" s="90" customFormat="1" hidden="1"/>
    <row r="196" s="90" customFormat="1" hidden="1"/>
    <row r="198" s="90" customFormat="1" hidden="1"/>
    <row r="200" s="90" customFormat="1" hidden="1"/>
    <row r="202" s="90" customFormat="1" hidden="1"/>
    <row r="204" s="90" customFormat="1" hidden="1"/>
    <row r="206" s="90" customFormat="1" hidden="1"/>
    <row r="208" s="90" customFormat="1" hidden="1"/>
    <row r="210" s="90" customFormat="1" hidden="1"/>
    <row r="212" s="90" customFormat="1" hidden="1"/>
    <row r="214" s="90" customFormat="1" hidden="1"/>
    <row r="216" s="90" customFormat="1" hidden="1"/>
    <row r="218" s="90" customFormat="1" hidden="1"/>
    <row r="220" s="90" customFormat="1" hidden="1"/>
    <row r="222" s="90" customFormat="1" hidden="1"/>
    <row r="224" s="90" customFormat="1" hidden="1"/>
    <row r="226" s="90" customFormat="1" hidden="1"/>
    <row r="228" s="90" customFormat="1" hidden="1"/>
    <row r="230" s="90" customFormat="1" hidden="1"/>
    <row r="232" s="90" customFormat="1" hidden="1"/>
    <row r="234" s="90" customFormat="1" hidden="1"/>
    <row r="236" s="90" customFormat="1" hidden="1"/>
    <row r="238" s="90" customFormat="1" hidden="1"/>
    <row r="240" s="90" customFormat="1" hidden="1"/>
    <row r="242" s="90" customFormat="1" hidden="1"/>
    <row r="244" s="90" customFormat="1" hidden="1"/>
    <row r="246" s="90" customFormat="1" hidden="1"/>
    <row r="248" s="90" customFormat="1" hidden="1"/>
    <row r="250" s="90" customFormat="1" hidden="1"/>
    <row r="252" s="90" customFormat="1" hidden="1"/>
    <row r="254" s="90" customFormat="1" hidden="1"/>
    <row r="256" s="90" customFormat="1" hidden="1"/>
    <row r="258" s="90" customFormat="1" hidden="1"/>
    <row r="260" s="90" customFormat="1" hidden="1"/>
    <row r="262" s="90" customFormat="1" hidden="1"/>
    <row r="264" s="90" customFormat="1" hidden="1"/>
    <row r="266" s="90" customFormat="1" hidden="1"/>
    <row r="268" s="90" customFormat="1" hidden="1"/>
    <row r="270" s="90" customFormat="1" hidden="1"/>
    <row r="272" s="90" customFormat="1" hidden="1"/>
    <row r="274" s="90" customFormat="1" hidden="1"/>
    <row r="276" s="90" customFormat="1" hidden="1"/>
    <row r="278" s="90" customFormat="1" hidden="1"/>
    <row r="280" s="90" customFormat="1" hidden="1"/>
    <row r="282" s="90" customFormat="1" hidden="1"/>
    <row r="284" s="90" customFormat="1" hidden="1"/>
    <row r="286" s="90" customFormat="1" hidden="1"/>
    <row r="288" s="90" customFormat="1" hidden="1"/>
    <row r="290" s="90" customFormat="1" hidden="1"/>
    <row r="292" s="90" customFormat="1" hidden="1"/>
    <row r="294" s="90" customFormat="1" hidden="1"/>
    <row r="296" s="90" customFormat="1" hidden="1"/>
    <row r="298" s="90" customFormat="1" hidden="1"/>
    <row r="300" s="90" customFormat="1" hidden="1"/>
    <row r="302" s="90" customFormat="1" hidden="1"/>
    <row r="304" s="90" customFormat="1" hidden="1"/>
    <row r="306" s="90" customFormat="1" hidden="1"/>
    <row r="308" s="90" customFormat="1" hidden="1"/>
    <row r="310" s="90" customFormat="1" hidden="1"/>
    <row r="312" s="90" customFormat="1" hidden="1"/>
    <row r="314" s="90" customFormat="1" hidden="1"/>
    <row r="316" s="90" customFormat="1" hidden="1"/>
    <row r="318" s="90" customFormat="1" hidden="1"/>
    <row r="320" s="90" customFormat="1" hidden="1"/>
    <row r="322" s="90" customFormat="1" hidden="1"/>
    <row r="324" s="90" customFormat="1" hidden="1"/>
    <row r="326" s="90" customFormat="1" hidden="1"/>
    <row r="328" s="90" customFormat="1" hidden="1"/>
    <row r="330" s="90" customFormat="1" hidden="1"/>
    <row r="332" s="90" customFormat="1" hidden="1"/>
    <row r="334" s="90" customFormat="1" hidden="1"/>
    <row r="336" s="90" customFormat="1" hidden="1"/>
    <row r="338" s="90" customFormat="1" hidden="1"/>
    <row r="340" s="90" customFormat="1" hidden="1"/>
    <row r="342" s="90" customFormat="1" hidden="1"/>
    <row r="344" s="90" customFormat="1" hidden="1"/>
    <row r="346" s="90" customFormat="1" hidden="1"/>
    <row r="348" s="90" customFormat="1" hidden="1"/>
    <row r="350" s="90" customFormat="1" hidden="1"/>
    <row r="352" s="90" customFormat="1" hidden="1"/>
    <row r="354" s="90" customFormat="1" hidden="1"/>
    <row r="356" s="90" customFormat="1" hidden="1"/>
    <row r="358" s="90" customFormat="1" hidden="1"/>
    <row r="360" s="90" customFormat="1" hidden="1"/>
    <row r="362" s="90" customFormat="1" hidden="1"/>
    <row r="364" s="90" customFormat="1" hidden="1"/>
    <row r="366" s="90" customFormat="1" hidden="1"/>
    <row r="368" s="90" customFormat="1" hidden="1"/>
    <row r="370" s="90" customFormat="1" hidden="1"/>
    <row r="372" s="90" customFormat="1" hidden="1"/>
    <row r="374" s="90" customFormat="1" hidden="1"/>
    <row r="376" s="90" customFormat="1" hidden="1"/>
    <row r="378" s="90" customFormat="1" hidden="1"/>
    <row r="380" s="90" customFormat="1" hidden="1"/>
    <row r="382" s="90" customFormat="1" hidden="1"/>
    <row r="384" s="90" customFormat="1" hidden="1"/>
    <row r="386" s="90" customFormat="1" hidden="1"/>
    <row r="388" s="90" customFormat="1" hidden="1"/>
    <row r="390" s="90" customFormat="1" hidden="1"/>
    <row r="392" s="90" customFormat="1" hidden="1"/>
    <row r="394" s="90" customFormat="1" hidden="1"/>
    <row r="396" s="90" customFormat="1" hidden="1"/>
    <row r="398" s="90" customFormat="1" hidden="1"/>
  </sheetData>
  <mergeCells count="2">
    <mergeCell ref="A1:J1"/>
    <mergeCell ref="A92:J92"/>
  </mergeCells>
  <hyperlinks>
    <hyperlink ref="A92" location="TableOfContents!A1" display="Back to Table of Contents" xr:uid="{E45B0B17-6FF5-420C-BE02-E514C5F34880}"/>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398"/>
  <sheetViews>
    <sheetView zoomScaleNormal="100" workbookViewId="0">
      <selection sqref="A1:L1"/>
    </sheetView>
  </sheetViews>
  <sheetFormatPr defaultColWidth="0" defaultRowHeight="15.6" zeroHeight="1"/>
  <cols>
    <col min="1" max="1" width="38.5703125" style="3" bestFit="1" customWidth="1"/>
    <col min="2" max="10" width="11.7109375" style="3" customWidth="1"/>
    <col min="11" max="11" width="14.42578125" style="3" customWidth="1"/>
    <col min="12" max="12" width="9.140625" style="3" customWidth="1"/>
    <col min="13" max="16384" width="9.140625" style="3" hidden="1"/>
  </cols>
  <sheetData>
    <row r="1" spans="1:12" ht="15.6" customHeight="1">
      <c r="A1" s="160" t="str">
        <f>T_h005</f>
        <v>Table O.5 Participation rates for male participants by service district and age group as at 30 September 2025</v>
      </c>
      <c r="B1" s="160"/>
      <c r="C1" s="160"/>
      <c r="D1" s="160"/>
      <c r="E1" s="160"/>
      <c r="F1" s="160"/>
      <c r="G1" s="160"/>
      <c r="H1" s="160"/>
      <c r="I1" s="160"/>
      <c r="J1" s="160"/>
      <c r="K1" s="160"/>
      <c r="L1" s="160"/>
    </row>
    <row r="2" spans="1:12" s="84" customFormat="1" ht="31.5" thickBot="1">
      <c r="A2" s="143" t="s">
        <v>171</v>
      </c>
      <c r="B2" s="131" t="s">
        <v>161</v>
      </c>
      <c r="C2" s="131" t="s">
        <v>162</v>
      </c>
      <c r="D2" s="131" t="s">
        <v>163</v>
      </c>
      <c r="E2" s="131" t="s">
        <v>164</v>
      </c>
      <c r="F2" s="131" t="s">
        <v>165</v>
      </c>
      <c r="G2" s="131" t="s">
        <v>166</v>
      </c>
      <c r="H2" s="131" t="s">
        <v>167</v>
      </c>
      <c r="I2" s="131" t="s">
        <v>168</v>
      </c>
      <c r="J2" s="131" t="s">
        <v>172</v>
      </c>
      <c r="K2" s="131" t="s">
        <v>170</v>
      </c>
      <c r="L2" s="131" t="s">
        <v>152</v>
      </c>
    </row>
    <row r="3" spans="1:12" ht="15.95" thickBot="1">
      <c r="A3" s="11" t="s">
        <v>41</v>
      </c>
      <c r="B3" s="12">
        <v>7.8898907262858517E-2</v>
      </c>
      <c r="C3" s="12">
        <v>8.8658371783155901E-2</v>
      </c>
      <c r="D3" s="12">
        <v>6.2333129850924048E-2</v>
      </c>
      <c r="E3" s="12">
        <v>3.572719366245062E-2</v>
      </c>
      <c r="F3" s="12">
        <v>2.0124443575716102E-2</v>
      </c>
      <c r="G3" s="13">
        <v>1.3829841239897446E-2</v>
      </c>
      <c r="H3" s="13">
        <v>1.7760656538358819E-2</v>
      </c>
      <c r="I3" s="13">
        <v>2.2956199645291706E-2</v>
      </c>
      <c r="J3" s="13">
        <v>3.7225655453716588E-2</v>
      </c>
      <c r="K3" s="13">
        <v>9.0056464469853801E-3</v>
      </c>
      <c r="L3" s="13">
        <v>3.2340406952220992E-2</v>
      </c>
    </row>
    <row r="4" spans="1:12" s="90" customFormat="1">
      <c r="A4" s="133" t="s">
        <v>42</v>
      </c>
      <c r="B4" s="134">
        <v>9.9730362312675652E-2</v>
      </c>
      <c r="C4" s="134">
        <v>0.1133352056778916</v>
      </c>
      <c r="D4" s="134">
        <v>9.4800229434659364E-2</v>
      </c>
      <c r="E4" s="134">
        <v>6.0834949594471867E-2</v>
      </c>
      <c r="F4" s="134">
        <v>3.3661812246469636E-2</v>
      </c>
      <c r="G4" s="135">
        <v>2.1727698750930752E-2</v>
      </c>
      <c r="H4" s="135">
        <v>2.411710439137359E-2</v>
      </c>
      <c r="I4" s="135">
        <v>2.7509287374400421E-2</v>
      </c>
      <c r="J4" s="135">
        <v>5.3184316833747816E-2</v>
      </c>
      <c r="K4" s="151">
        <v>1.0956541173742899E-2</v>
      </c>
      <c r="L4" s="151">
        <v>4.429636793744595E-2</v>
      </c>
    </row>
    <row r="5" spans="1:12">
      <c r="A5" s="17" t="s">
        <v>43</v>
      </c>
      <c r="B5" s="15">
        <v>9.0285769129548388E-2</v>
      </c>
      <c r="C5" s="15">
        <v>0.13659274917647038</v>
      </c>
      <c r="D5" s="15">
        <v>9.6737563401880611E-2</v>
      </c>
      <c r="E5" s="15">
        <v>6.023581052831653E-2</v>
      </c>
      <c r="F5" s="15">
        <v>3.4906357085865231E-2</v>
      </c>
      <c r="G5" s="16">
        <v>1.9909424511475805E-2</v>
      </c>
      <c r="H5" s="16">
        <v>2.1155228064757586E-2</v>
      </c>
      <c r="I5" s="16">
        <v>2.4671005277500484E-2</v>
      </c>
      <c r="J5" s="16">
        <v>5.3187088451703127E-2</v>
      </c>
      <c r="K5" s="80">
        <v>9.5963926425400269E-3</v>
      </c>
      <c r="L5" s="80">
        <v>4.3814339573906111E-2</v>
      </c>
    </row>
    <row r="6" spans="1:12" s="90" customFormat="1">
      <c r="A6" s="136" t="s">
        <v>44</v>
      </c>
      <c r="B6" s="134">
        <v>7.696278761356079E-2</v>
      </c>
      <c r="C6" s="134">
        <v>0.11371726388682966</v>
      </c>
      <c r="D6" s="134">
        <v>0.10032583751523054</v>
      </c>
      <c r="E6" s="134">
        <v>5.8467719765150916E-2</v>
      </c>
      <c r="F6" s="134">
        <v>4.2943333427068076E-2</v>
      </c>
      <c r="G6" s="135">
        <v>2.7827670724375354E-2</v>
      </c>
      <c r="H6" s="135">
        <v>2.8339657442508971E-2</v>
      </c>
      <c r="I6" s="135">
        <v>3.1527129652679675E-2</v>
      </c>
      <c r="J6" s="135">
        <v>5.3089420397917593E-2</v>
      </c>
      <c r="K6" s="151">
        <v>1.1738731422593582E-2</v>
      </c>
      <c r="L6" s="151">
        <v>4.3462043268005457E-2</v>
      </c>
    </row>
    <row r="7" spans="1:12">
      <c r="A7" s="17" t="s">
        <v>47</v>
      </c>
      <c r="B7" s="15">
        <v>6.7157309265006834E-2</v>
      </c>
      <c r="C7" s="15">
        <v>9.759299673540478E-2</v>
      </c>
      <c r="D7" s="15">
        <v>7.300725793880275E-2</v>
      </c>
      <c r="E7" s="15">
        <v>4.4022974893946937E-2</v>
      </c>
      <c r="F7" s="15">
        <v>2.9722099598588E-2</v>
      </c>
      <c r="G7" s="16">
        <v>2.1716933393720873E-2</v>
      </c>
      <c r="H7" s="16">
        <v>2.2870113521488648E-2</v>
      </c>
      <c r="I7" s="16">
        <v>2.4471570948525867E-2</v>
      </c>
      <c r="J7" s="16">
        <v>4.2279297221272702E-2</v>
      </c>
      <c r="K7" s="80">
        <v>8.1971191275317414E-3</v>
      </c>
      <c r="L7" s="80">
        <v>3.5034507652766146E-2</v>
      </c>
    </row>
    <row r="8" spans="1:12" s="90" customFormat="1">
      <c r="A8" s="136" t="s">
        <v>48</v>
      </c>
      <c r="B8" s="134">
        <v>0.1246610673390209</v>
      </c>
      <c r="C8" s="134">
        <v>0.13762128464769574</v>
      </c>
      <c r="D8" s="134">
        <v>9.2293703840974947E-2</v>
      </c>
      <c r="E8" s="134">
        <v>7.1789946082419023E-2</v>
      </c>
      <c r="F8" s="134">
        <v>4.5145213475046173E-2</v>
      </c>
      <c r="G8" s="135">
        <v>2.5259380820689546E-2</v>
      </c>
      <c r="H8" s="135">
        <v>2.5071548290319746E-2</v>
      </c>
      <c r="I8" s="135">
        <v>2.8357662087751933E-2</v>
      </c>
      <c r="J8" s="135">
        <v>6.2128371402924272E-2</v>
      </c>
      <c r="K8" s="151">
        <v>8.7158533387676328E-3</v>
      </c>
      <c r="L8" s="151">
        <v>4.7469945623512429E-2</v>
      </c>
    </row>
    <row r="9" spans="1:12">
      <c r="A9" s="17" t="s">
        <v>49</v>
      </c>
      <c r="B9" s="15">
        <v>9.1697868187447296E-2</v>
      </c>
      <c r="C9" s="15">
        <v>9.1203760184125834E-2</v>
      </c>
      <c r="D9" s="15">
        <v>7.1168643505915785E-2</v>
      </c>
      <c r="E9" s="15">
        <v>4.7831873168881101E-2</v>
      </c>
      <c r="F9" s="15">
        <v>3.062623892514086E-2</v>
      </c>
      <c r="G9" s="16">
        <v>1.8298754420458155E-2</v>
      </c>
      <c r="H9" s="16">
        <v>2.1433304609305003E-2</v>
      </c>
      <c r="I9" s="16">
        <v>2.3472003380966552E-2</v>
      </c>
      <c r="J9" s="16">
        <v>4.5941343580288244E-2</v>
      </c>
      <c r="K9" s="80">
        <v>7.7211369729489774E-3</v>
      </c>
      <c r="L9" s="80">
        <v>3.7592218103062167E-2</v>
      </c>
    </row>
    <row r="10" spans="1:12" s="90" customFormat="1">
      <c r="A10" s="136" t="s">
        <v>50</v>
      </c>
      <c r="B10" s="134">
        <v>9.7983753861540179E-2</v>
      </c>
      <c r="C10" s="134">
        <v>0.12071897327440655</v>
      </c>
      <c r="D10" s="134">
        <v>8.4691998909675006E-2</v>
      </c>
      <c r="E10" s="134">
        <v>5.0657510340479418E-2</v>
      </c>
      <c r="F10" s="134">
        <v>2.6191969246988127E-2</v>
      </c>
      <c r="G10" s="135">
        <v>1.6869495624649983E-2</v>
      </c>
      <c r="H10" s="135">
        <v>1.8794028601089089E-2</v>
      </c>
      <c r="I10" s="135">
        <v>2.3742872970488098E-2</v>
      </c>
      <c r="J10" s="135">
        <v>4.8713770144840095E-2</v>
      </c>
      <c r="K10" s="151">
        <v>9.4403465684799598E-3</v>
      </c>
      <c r="L10" s="151">
        <v>4.2312091104732712E-2</v>
      </c>
    </row>
    <row r="11" spans="1:12">
      <c r="A11" s="17" t="s">
        <v>51</v>
      </c>
      <c r="B11" s="15">
        <v>4.9727843425860944E-2</v>
      </c>
      <c r="C11" s="15">
        <v>5.0585778939226653E-2</v>
      </c>
      <c r="D11" s="15">
        <v>3.510168415366214E-2</v>
      </c>
      <c r="E11" s="15">
        <v>1.9485890492587758E-2</v>
      </c>
      <c r="F11" s="15">
        <v>1.3241046700409093E-2</v>
      </c>
      <c r="G11" s="16">
        <v>8.0129893778187848E-3</v>
      </c>
      <c r="H11" s="16">
        <v>1.0685384392788455E-2</v>
      </c>
      <c r="I11" s="16">
        <v>1.6601597969217393E-2</v>
      </c>
      <c r="J11" s="16">
        <v>2.2273354387166891E-2</v>
      </c>
      <c r="K11" s="80">
        <v>7.1418404251312089E-3</v>
      </c>
      <c r="L11" s="80">
        <v>1.9712712255986541E-2</v>
      </c>
    </row>
    <row r="12" spans="1:12" s="90" customFormat="1">
      <c r="A12" s="136" t="s">
        <v>52</v>
      </c>
      <c r="B12" s="134">
        <v>9.412273949279501E-2</v>
      </c>
      <c r="C12" s="134">
        <v>0.11691716221821259</v>
      </c>
      <c r="D12" s="134">
        <v>8.4265919488982058E-2</v>
      </c>
      <c r="E12" s="134">
        <v>6.9001803891572011E-2</v>
      </c>
      <c r="F12" s="134">
        <v>4.219457648774972E-2</v>
      </c>
      <c r="G12" s="135">
        <v>2.1377122582693028E-2</v>
      </c>
      <c r="H12" s="135">
        <v>2.5108612163987482E-2</v>
      </c>
      <c r="I12" s="135">
        <v>2.4595113460957246E-2</v>
      </c>
      <c r="J12" s="135">
        <v>5.2383360916762295E-2</v>
      </c>
      <c r="K12" s="151">
        <v>8.278566707241428E-3</v>
      </c>
      <c r="L12" s="151">
        <v>4.1123977291361288E-2</v>
      </c>
    </row>
    <row r="13" spans="1:12">
      <c r="A13" s="17" t="s">
        <v>53</v>
      </c>
      <c r="B13" s="15">
        <v>6.0627132331958489E-2</v>
      </c>
      <c r="C13" s="15">
        <v>6.5100847767715436E-2</v>
      </c>
      <c r="D13" s="15">
        <v>4.026304188278565E-2</v>
      </c>
      <c r="E13" s="15">
        <v>2.0630849290653206E-2</v>
      </c>
      <c r="F13" s="15">
        <v>1.1240307098720571E-2</v>
      </c>
      <c r="G13" s="16">
        <v>9.5115401061228316E-3</v>
      </c>
      <c r="H13" s="16">
        <v>1.3590251948817201E-2</v>
      </c>
      <c r="I13" s="16">
        <v>1.7863730098570823E-2</v>
      </c>
      <c r="J13" s="16">
        <v>2.4553056848192811E-2</v>
      </c>
      <c r="K13" s="80">
        <v>7.1433702252517804E-3</v>
      </c>
      <c r="L13" s="80">
        <v>2.1784750513728138E-2</v>
      </c>
    </row>
    <row r="14" spans="1:12" s="90" customFormat="1">
      <c r="A14" s="136" t="s">
        <v>54</v>
      </c>
      <c r="B14" s="134">
        <v>8.3926602367907652E-2</v>
      </c>
      <c r="C14" s="134">
        <v>8.8449870498740049E-2</v>
      </c>
      <c r="D14" s="134">
        <v>5.6193529907290263E-2</v>
      </c>
      <c r="E14" s="134">
        <v>3.5014252327599783E-2</v>
      </c>
      <c r="F14" s="134">
        <v>2.1407700987190005E-2</v>
      </c>
      <c r="G14" s="135">
        <v>1.3698050442618247E-2</v>
      </c>
      <c r="H14" s="135">
        <v>1.7432977152864987E-2</v>
      </c>
      <c r="I14" s="135">
        <v>2.2869615166792329E-2</v>
      </c>
      <c r="J14" s="135">
        <v>3.9199706360234739E-2</v>
      </c>
      <c r="K14" s="151">
        <v>9.708534716689159E-3</v>
      </c>
      <c r="L14" s="151">
        <v>3.4980216480604585E-2</v>
      </c>
    </row>
    <row r="15" spans="1:12">
      <c r="A15" s="17" t="s">
        <v>55</v>
      </c>
      <c r="B15" s="15">
        <v>7.476320086786141E-2</v>
      </c>
      <c r="C15" s="15">
        <v>9.0138546771906608E-2</v>
      </c>
      <c r="D15" s="15">
        <v>6.4949602625342828E-2</v>
      </c>
      <c r="E15" s="15">
        <v>5.2404044351195993E-2</v>
      </c>
      <c r="F15" s="15">
        <v>2.5519919456101058E-2</v>
      </c>
      <c r="G15" s="16">
        <v>1.6523627792780562E-2</v>
      </c>
      <c r="H15" s="16">
        <v>1.5209872702992296E-2</v>
      </c>
      <c r="I15" s="16">
        <v>1.9409306451040883E-2</v>
      </c>
      <c r="J15" s="16">
        <v>3.8817246043703665E-2</v>
      </c>
      <c r="K15" s="80">
        <v>7.5865687186769705E-3</v>
      </c>
      <c r="L15" s="80">
        <v>3.1635353276951293E-2</v>
      </c>
    </row>
    <row r="16" spans="1:12" s="90" customFormat="1">
      <c r="A16" s="136" t="s">
        <v>56</v>
      </c>
      <c r="B16" s="134">
        <v>4.8867554995184068E-2</v>
      </c>
      <c r="C16" s="134">
        <v>6.6591331663436198E-2</v>
      </c>
      <c r="D16" s="134">
        <v>4.2349309727801127E-2</v>
      </c>
      <c r="E16" s="134">
        <v>1.1163269960278121E-2</v>
      </c>
      <c r="F16" s="134">
        <v>5.8770436987828131E-3</v>
      </c>
      <c r="G16" s="135">
        <v>7.3613538723365044E-3</v>
      </c>
      <c r="H16" s="135">
        <v>1.6647838476857378E-2</v>
      </c>
      <c r="I16" s="135">
        <v>2.4874252387214534E-2</v>
      </c>
      <c r="J16" s="135">
        <v>1.7767900072189299E-2</v>
      </c>
      <c r="K16" s="151">
        <v>1.0501523858362618E-2</v>
      </c>
      <c r="L16" s="151">
        <v>1.6909082661278357E-2</v>
      </c>
    </row>
    <row r="17" spans="1:12">
      <c r="A17" s="17" t="s">
        <v>57</v>
      </c>
      <c r="B17" s="15">
        <v>6.9627605825490269E-2</v>
      </c>
      <c r="C17" s="15">
        <v>9.3788095737612945E-2</v>
      </c>
      <c r="D17" s="15">
        <v>6.9081993062628744E-2</v>
      </c>
      <c r="E17" s="15">
        <v>5.1181906312489103E-2</v>
      </c>
      <c r="F17" s="15">
        <v>2.9802946768451109E-2</v>
      </c>
      <c r="G17" s="16">
        <v>2.1537542109128085E-2</v>
      </c>
      <c r="H17" s="16">
        <v>2.3663511528343745E-2</v>
      </c>
      <c r="I17" s="16">
        <v>2.7140494068409498E-2</v>
      </c>
      <c r="J17" s="16">
        <v>4.4795458732151183E-2</v>
      </c>
      <c r="K17" s="80">
        <v>8.9706610622064479E-3</v>
      </c>
      <c r="L17" s="80">
        <v>3.7502297946438168E-2</v>
      </c>
    </row>
    <row r="18" spans="1:12" s="90" customFormat="1" ht="15.95" thickBot="1">
      <c r="A18" s="137" t="s">
        <v>58</v>
      </c>
      <c r="B18" s="134">
        <v>7.7964105523733965E-2</v>
      </c>
      <c r="C18" s="134">
        <v>7.1386430597063275E-2</v>
      </c>
      <c r="D18" s="134">
        <v>4.5430319703431928E-2</v>
      </c>
      <c r="E18" s="134">
        <v>2.5697746832766915E-2</v>
      </c>
      <c r="F18" s="134">
        <v>1.4897898781243188E-2</v>
      </c>
      <c r="G18" s="135">
        <v>9.514266723770759E-3</v>
      </c>
      <c r="H18" s="135">
        <v>1.4136310375990389E-2</v>
      </c>
      <c r="I18" s="135">
        <v>2.2478765288822294E-2</v>
      </c>
      <c r="J18" s="135">
        <v>3.1367423546842389E-2</v>
      </c>
      <c r="K18" s="151">
        <v>9.8111016644741918E-3</v>
      </c>
      <c r="L18" s="151">
        <v>2.8805152254858923E-2</v>
      </c>
    </row>
    <row r="19" spans="1:12" ht="15.95" thickBot="1">
      <c r="A19" s="11" t="s">
        <v>61</v>
      </c>
      <c r="B19" s="12">
        <v>8.9630859153832884E-2</v>
      </c>
      <c r="C19" s="12">
        <v>0.10306320937902641</v>
      </c>
      <c r="D19" s="12">
        <v>6.6813177949978819E-2</v>
      </c>
      <c r="E19" s="12">
        <v>3.4941450325344771E-2</v>
      </c>
      <c r="F19" s="12">
        <v>1.8133691845992336E-2</v>
      </c>
      <c r="G19" s="13">
        <v>1.462402979162503E-2</v>
      </c>
      <c r="H19" s="13">
        <v>1.8852622676556303E-2</v>
      </c>
      <c r="I19" s="13">
        <v>2.3846243154860457E-2</v>
      </c>
      <c r="J19" s="13">
        <v>3.9523096012607013E-2</v>
      </c>
      <c r="K19" s="13">
        <v>8.7503305623528958E-3</v>
      </c>
      <c r="L19" s="13">
        <v>3.4510921469236337E-2</v>
      </c>
    </row>
    <row r="20" spans="1:12" s="90" customFormat="1">
      <c r="A20" s="133" t="s">
        <v>62</v>
      </c>
      <c r="B20" s="134">
        <v>8.4980165617603118E-2</v>
      </c>
      <c r="C20" s="134">
        <v>0.13052782997327581</v>
      </c>
      <c r="D20" s="134">
        <v>0.10258211505806573</v>
      </c>
      <c r="E20" s="134">
        <v>6.452618957846544E-2</v>
      </c>
      <c r="F20" s="134">
        <v>3.2623045859688254E-2</v>
      </c>
      <c r="G20" s="135">
        <v>2.2631282384308952E-2</v>
      </c>
      <c r="H20" s="135">
        <v>2.4296801574949813E-2</v>
      </c>
      <c r="I20" s="135">
        <v>2.7842747943436611E-2</v>
      </c>
      <c r="J20" s="135">
        <v>5.2549137989390524E-2</v>
      </c>
      <c r="K20" s="151">
        <v>1.0489206224553533E-2</v>
      </c>
      <c r="L20" s="151">
        <v>4.4140283469787996E-2</v>
      </c>
    </row>
    <row r="21" spans="1:12">
      <c r="A21" s="17" t="s">
        <v>63</v>
      </c>
      <c r="B21" s="15">
        <v>8.9658910458343358E-2</v>
      </c>
      <c r="C21" s="15">
        <v>0.11998281553268102</v>
      </c>
      <c r="D21" s="15">
        <v>8.1414816844142202E-2</v>
      </c>
      <c r="E21" s="15">
        <v>5.8047102471574921E-2</v>
      </c>
      <c r="F21" s="15">
        <v>3.2553551094988066E-2</v>
      </c>
      <c r="G21" s="16">
        <v>2.2180785918921836E-2</v>
      </c>
      <c r="H21" s="16">
        <v>2.0866365852016542E-2</v>
      </c>
      <c r="I21" s="16">
        <v>2.7223360148825218E-2</v>
      </c>
      <c r="J21" s="16">
        <v>5.0287285533711888E-2</v>
      </c>
      <c r="K21" s="80">
        <v>1.1295220210739743E-2</v>
      </c>
      <c r="L21" s="80">
        <v>4.2604715602934183E-2</v>
      </c>
    </row>
    <row r="22" spans="1:12" s="90" customFormat="1">
      <c r="A22" s="136" t="s">
        <v>64</v>
      </c>
      <c r="B22" s="134">
        <v>0.1062683739917874</v>
      </c>
      <c r="C22" s="134">
        <v>0.14027786013743132</v>
      </c>
      <c r="D22" s="134">
        <v>0.10425666398813578</v>
      </c>
      <c r="E22" s="134">
        <v>6.7367271227154635E-2</v>
      </c>
      <c r="F22" s="134">
        <v>3.7326222698101201E-2</v>
      </c>
      <c r="G22" s="135">
        <v>2.5800739694996331E-2</v>
      </c>
      <c r="H22" s="135">
        <v>2.0889019822624245E-2</v>
      </c>
      <c r="I22" s="135">
        <v>2.5789675424134607E-2</v>
      </c>
      <c r="J22" s="135">
        <v>5.8094997069523098E-2</v>
      </c>
      <c r="K22" s="151">
        <v>9.3046926734724495E-3</v>
      </c>
      <c r="L22" s="151">
        <v>4.6836337731254292E-2</v>
      </c>
    </row>
    <row r="23" spans="1:12">
      <c r="A23" s="17" t="s">
        <v>65</v>
      </c>
      <c r="B23" s="15">
        <v>8.7452710305842465E-2</v>
      </c>
      <c r="C23" s="15">
        <v>9.1487795159015825E-2</v>
      </c>
      <c r="D23" s="15">
        <v>6.1809858596818819E-2</v>
      </c>
      <c r="E23" s="15">
        <v>3.0954973184991949E-2</v>
      </c>
      <c r="F23" s="15">
        <v>1.444117101937864E-2</v>
      </c>
      <c r="G23" s="16">
        <v>1.3725169293818854E-2</v>
      </c>
      <c r="H23" s="16">
        <v>2.152851577677389E-2</v>
      </c>
      <c r="I23" s="16">
        <v>2.8516200672773696E-2</v>
      </c>
      <c r="J23" s="16">
        <v>3.6106954805870464E-2</v>
      </c>
      <c r="K23" s="80">
        <v>1.0379483034344876E-2</v>
      </c>
      <c r="L23" s="80">
        <v>3.2514278304023439E-2</v>
      </c>
    </row>
    <row r="24" spans="1:12" s="90" customFormat="1">
      <c r="A24" s="136" t="s">
        <v>66</v>
      </c>
      <c r="B24" s="134">
        <v>9.0518691114486641E-2</v>
      </c>
      <c r="C24" s="134">
        <v>0.12804304400216343</v>
      </c>
      <c r="D24" s="134">
        <v>7.8673638763602421E-2</v>
      </c>
      <c r="E24" s="134">
        <v>5.5541758368680132E-2</v>
      </c>
      <c r="F24" s="134">
        <v>3.4402745456681129E-2</v>
      </c>
      <c r="G24" s="135">
        <v>2.4389563491673052E-2</v>
      </c>
      <c r="H24" s="135">
        <v>2.3821102678260042E-2</v>
      </c>
      <c r="I24" s="135">
        <v>2.7987418657960415E-2</v>
      </c>
      <c r="J24" s="135">
        <v>5.1955823906626217E-2</v>
      </c>
      <c r="K24" s="151">
        <v>7.4742031127051156E-3</v>
      </c>
      <c r="L24" s="151">
        <v>4.0887541418051343E-2</v>
      </c>
    </row>
    <row r="25" spans="1:12">
      <c r="A25" s="17" t="s">
        <v>67</v>
      </c>
      <c r="B25" s="15">
        <v>0.10044220905319302</v>
      </c>
      <c r="C25" s="15">
        <v>0.12690324878545398</v>
      </c>
      <c r="D25" s="15">
        <v>8.3612686379542597E-2</v>
      </c>
      <c r="E25" s="15">
        <v>6.4009517899160054E-2</v>
      </c>
      <c r="F25" s="15">
        <v>3.390774568812889E-2</v>
      </c>
      <c r="G25" s="16">
        <v>2.5882097479552044E-2</v>
      </c>
      <c r="H25" s="16">
        <v>2.3058199614985547E-2</v>
      </c>
      <c r="I25" s="16">
        <v>2.537479515402561E-2</v>
      </c>
      <c r="J25" s="16">
        <v>5.3777389141965531E-2</v>
      </c>
      <c r="K25" s="80">
        <v>8.8508074491056386E-3</v>
      </c>
      <c r="L25" s="80">
        <v>4.2776717881160282E-2</v>
      </c>
    </row>
    <row r="26" spans="1:12" s="90" customFormat="1">
      <c r="A26" s="136" t="s">
        <v>68</v>
      </c>
      <c r="B26" s="134">
        <v>8.5237490672141758E-2</v>
      </c>
      <c r="C26" s="134">
        <v>0.10706359375668584</v>
      </c>
      <c r="D26" s="134">
        <v>8.4708294738547144E-2</v>
      </c>
      <c r="E26" s="134">
        <v>5.779143309711051E-2</v>
      </c>
      <c r="F26" s="134">
        <v>3.4925324309304402E-2</v>
      </c>
      <c r="G26" s="135">
        <v>2.4650067401271385E-2</v>
      </c>
      <c r="H26" s="135">
        <v>2.6529567258470749E-2</v>
      </c>
      <c r="I26" s="135">
        <v>2.6165895340496449E-2</v>
      </c>
      <c r="J26" s="135">
        <v>4.9566070487239849E-2</v>
      </c>
      <c r="K26" s="151">
        <v>8.2475848784822128E-3</v>
      </c>
      <c r="L26" s="151">
        <v>3.9159630786530543E-2</v>
      </c>
    </row>
    <row r="27" spans="1:12">
      <c r="A27" s="17" t="s">
        <v>69</v>
      </c>
      <c r="B27" s="15">
        <v>6.429194802954992E-2</v>
      </c>
      <c r="C27" s="15">
        <v>6.4559870949849441E-2</v>
      </c>
      <c r="D27" s="15">
        <v>4.0357651394834951E-2</v>
      </c>
      <c r="E27" s="15">
        <v>1.8767296280976054E-2</v>
      </c>
      <c r="F27" s="15">
        <v>1.2872468129440939E-2</v>
      </c>
      <c r="G27" s="16">
        <v>1.1414979747443177E-2</v>
      </c>
      <c r="H27" s="16">
        <v>1.35775800224306E-2</v>
      </c>
      <c r="I27" s="16">
        <v>1.8570165900925983E-2</v>
      </c>
      <c r="J27" s="16">
        <v>2.5794003322364083E-2</v>
      </c>
      <c r="K27" s="80">
        <v>6.8641006416774418E-3</v>
      </c>
      <c r="L27" s="80">
        <v>2.2535170054685649E-2</v>
      </c>
    </row>
    <row r="28" spans="1:12" s="90" customFormat="1">
      <c r="A28" s="136" t="s">
        <v>70</v>
      </c>
      <c r="B28" s="134">
        <v>8.4493500724276374E-2</v>
      </c>
      <c r="C28" s="134">
        <v>0.10862404227268861</v>
      </c>
      <c r="D28" s="134">
        <v>7.5678963784508474E-2</v>
      </c>
      <c r="E28" s="134">
        <v>4.2372679775339747E-2</v>
      </c>
      <c r="F28" s="134">
        <v>2.5734264969553469E-2</v>
      </c>
      <c r="G28" s="135">
        <v>1.6152129733567826E-2</v>
      </c>
      <c r="H28" s="135">
        <v>1.8312212155482892E-2</v>
      </c>
      <c r="I28" s="135">
        <v>2.1651438521973907E-2</v>
      </c>
      <c r="J28" s="135">
        <v>4.2364389518280934E-2</v>
      </c>
      <c r="K28" s="151">
        <v>7.974501700114843E-3</v>
      </c>
      <c r="L28" s="151">
        <v>3.628702971443365E-2</v>
      </c>
    </row>
    <row r="29" spans="1:12">
      <c r="A29" s="17" t="s">
        <v>71</v>
      </c>
      <c r="B29" s="15">
        <v>9.9724182544440487E-2</v>
      </c>
      <c r="C29" s="15">
        <v>0.10970090464340881</v>
      </c>
      <c r="D29" s="15">
        <v>7.160372615301705E-2</v>
      </c>
      <c r="E29" s="15">
        <v>3.3483495996048281E-2</v>
      </c>
      <c r="F29" s="15">
        <v>1.318335123665005E-2</v>
      </c>
      <c r="G29" s="16">
        <v>1.2414067562069833E-2</v>
      </c>
      <c r="H29" s="16">
        <v>1.9756175005375888E-2</v>
      </c>
      <c r="I29" s="16">
        <v>2.6907350363429575E-2</v>
      </c>
      <c r="J29" s="16">
        <v>4.0409478386778198E-2</v>
      </c>
      <c r="K29" s="80">
        <v>1.1592130754485145E-2</v>
      </c>
      <c r="L29" s="80">
        <v>3.7275473435589422E-2</v>
      </c>
    </row>
    <row r="30" spans="1:12" s="90" customFormat="1">
      <c r="A30" s="136" t="s">
        <v>72</v>
      </c>
      <c r="B30" s="134">
        <v>8.4564457130493501E-2</v>
      </c>
      <c r="C30" s="134">
        <v>9.3201444369665987E-2</v>
      </c>
      <c r="D30" s="134">
        <v>5.2816326127281175E-2</v>
      </c>
      <c r="E30" s="134">
        <v>2.9237660616543076E-2</v>
      </c>
      <c r="F30" s="134">
        <v>1.5020063520467709E-2</v>
      </c>
      <c r="G30" s="135">
        <v>1.3907541565486512E-2</v>
      </c>
      <c r="H30" s="135">
        <v>1.749157754676749E-2</v>
      </c>
      <c r="I30" s="135">
        <v>2.2818380864213183E-2</v>
      </c>
      <c r="J30" s="135">
        <v>3.4269053559417437E-2</v>
      </c>
      <c r="K30" s="151">
        <v>8.2485810339472301E-3</v>
      </c>
      <c r="L30" s="151">
        <v>2.946227131513535E-2</v>
      </c>
    </row>
    <row r="31" spans="1:12">
      <c r="A31" s="17" t="s">
        <v>73</v>
      </c>
      <c r="B31" s="15">
        <v>8.7918910394598135E-2</v>
      </c>
      <c r="C31" s="15">
        <v>9.2541398640640926E-2</v>
      </c>
      <c r="D31" s="15">
        <v>5.2241358321923462E-2</v>
      </c>
      <c r="E31" s="15">
        <v>3.1737726422188826E-2</v>
      </c>
      <c r="F31" s="15">
        <v>1.5993625435445028E-2</v>
      </c>
      <c r="G31" s="16">
        <v>1.1528507454982453E-2</v>
      </c>
      <c r="H31" s="16">
        <v>1.6768310232909284E-2</v>
      </c>
      <c r="I31" s="16">
        <v>2.1676051996929804E-2</v>
      </c>
      <c r="J31" s="16">
        <v>3.7421377297303347E-2</v>
      </c>
      <c r="K31" s="80">
        <v>9.2448448909868194E-3</v>
      </c>
      <c r="L31" s="80">
        <v>3.4004680240185069E-2</v>
      </c>
    </row>
    <row r="32" spans="1:12" s="90" customFormat="1">
      <c r="A32" s="136" t="s">
        <v>74</v>
      </c>
      <c r="B32" s="134">
        <v>0.11152178199425122</v>
      </c>
      <c r="C32" s="134">
        <v>0.11903973878012034</v>
      </c>
      <c r="D32" s="134">
        <v>7.4549598145688303E-2</v>
      </c>
      <c r="E32" s="134">
        <v>4.1750265549134073E-2</v>
      </c>
      <c r="F32" s="134">
        <v>2.0787482394966996E-2</v>
      </c>
      <c r="G32" s="135">
        <v>1.4755457890307249E-2</v>
      </c>
      <c r="H32" s="135">
        <v>1.730653868366688E-2</v>
      </c>
      <c r="I32" s="135">
        <v>2.1488370539729146E-2</v>
      </c>
      <c r="J32" s="135">
        <v>4.6822745624409308E-2</v>
      </c>
      <c r="K32" s="151">
        <v>8.508515666834195E-3</v>
      </c>
      <c r="L32" s="151">
        <v>4.2074455325570984E-2</v>
      </c>
    </row>
    <row r="33" spans="1:12">
      <c r="A33" s="17" t="s">
        <v>75</v>
      </c>
      <c r="B33" s="15">
        <v>8.7143238714938009E-2</v>
      </c>
      <c r="C33" s="15">
        <v>9.997158826889084E-2</v>
      </c>
      <c r="D33" s="15">
        <v>6.2566540578762472E-2</v>
      </c>
      <c r="E33" s="15">
        <v>2.0528214184208495E-2</v>
      </c>
      <c r="F33" s="15">
        <v>1.0117801446636612E-2</v>
      </c>
      <c r="G33" s="16">
        <v>9.2360844265112658E-3</v>
      </c>
      <c r="H33" s="16">
        <v>1.6740076862657705E-2</v>
      </c>
      <c r="I33" s="16">
        <v>2.3208455320919676E-2</v>
      </c>
      <c r="J33" s="16">
        <v>3.1687202167891441E-2</v>
      </c>
      <c r="K33" s="80">
        <v>8.3830314786600638E-3</v>
      </c>
      <c r="L33" s="80">
        <v>2.943496557614745E-2</v>
      </c>
    </row>
    <row r="34" spans="1:12" s="90" customFormat="1">
      <c r="A34" s="136" t="s">
        <v>76</v>
      </c>
      <c r="B34" s="134">
        <v>0.10101246990777638</v>
      </c>
      <c r="C34" s="134">
        <v>0.1162011216717778</v>
      </c>
      <c r="D34" s="134">
        <v>7.6318349609849692E-2</v>
      </c>
      <c r="E34" s="134">
        <v>5.5408483710476526E-2</v>
      </c>
      <c r="F34" s="134">
        <v>2.8620914745204461E-2</v>
      </c>
      <c r="G34" s="135">
        <v>1.7372850350257769E-2</v>
      </c>
      <c r="H34" s="135">
        <v>1.9899461923169642E-2</v>
      </c>
      <c r="I34" s="135">
        <v>2.1359828245104306E-2</v>
      </c>
      <c r="J34" s="135">
        <v>4.8885390864425546E-2</v>
      </c>
      <c r="K34" s="151">
        <v>8.0604743973070915E-3</v>
      </c>
      <c r="L34" s="151">
        <v>4.013957266038326E-2</v>
      </c>
    </row>
    <row r="35" spans="1:12">
      <c r="A35" s="17" t="s">
        <v>77</v>
      </c>
      <c r="B35" s="15">
        <v>0.12500880597820876</v>
      </c>
      <c r="C35" s="15">
        <v>0.13079357625604829</v>
      </c>
      <c r="D35" s="15">
        <v>8.8416797648107004E-2</v>
      </c>
      <c r="E35" s="15">
        <v>5.4855832056958667E-2</v>
      </c>
      <c r="F35" s="15">
        <v>2.7711497911652616E-2</v>
      </c>
      <c r="G35" s="16">
        <v>2.072261198775515E-2</v>
      </c>
      <c r="H35" s="16">
        <v>2.222180856028412E-2</v>
      </c>
      <c r="I35" s="16">
        <v>2.3049182917509691E-2</v>
      </c>
      <c r="J35" s="16">
        <v>5.4344647175463431E-2</v>
      </c>
      <c r="K35" s="80">
        <v>8.3505120403660257E-3</v>
      </c>
      <c r="L35" s="80">
        <v>4.4177466147663748E-2</v>
      </c>
    </row>
    <row r="36" spans="1:12" s="90" customFormat="1" ht="15.95" thickBot="1">
      <c r="A36" s="136" t="s">
        <v>78</v>
      </c>
      <c r="B36" s="134">
        <v>9.0682750412885496E-2</v>
      </c>
      <c r="C36" s="134">
        <v>0.11665110621043594</v>
      </c>
      <c r="D36" s="134">
        <v>9.1973349414552596E-2</v>
      </c>
      <c r="E36" s="134">
        <v>5.9872831686742248E-2</v>
      </c>
      <c r="F36" s="134">
        <v>3.705866696105755E-2</v>
      </c>
      <c r="G36" s="135">
        <v>2.6919940613388649E-2</v>
      </c>
      <c r="H36" s="135">
        <v>2.6571299605821826E-2</v>
      </c>
      <c r="I36" s="135">
        <v>2.420343512235414E-2</v>
      </c>
      <c r="J36" s="135">
        <v>5.1385973086344822E-2</v>
      </c>
      <c r="K36" s="151">
        <v>6.1569119204278652E-3</v>
      </c>
      <c r="L36" s="151">
        <v>3.814857183094382E-2</v>
      </c>
    </row>
    <row r="37" spans="1:12" ht="15.95" thickBot="1">
      <c r="A37" s="11" t="s">
        <v>81</v>
      </c>
      <c r="B37" s="12">
        <v>8.3679605404815449E-2</v>
      </c>
      <c r="C37" s="12">
        <v>9.8679356939815943E-2</v>
      </c>
      <c r="D37" s="12">
        <v>6.8851217205737975E-2</v>
      </c>
      <c r="E37" s="12">
        <v>3.9261516452345421E-2</v>
      </c>
      <c r="F37" s="12">
        <v>2.0114279962379994E-2</v>
      </c>
      <c r="G37" s="13">
        <v>1.5524020388149864E-2</v>
      </c>
      <c r="H37" s="13">
        <v>1.811583382989802E-2</v>
      </c>
      <c r="I37" s="13">
        <v>2.3536070098784227E-2</v>
      </c>
      <c r="J37" s="13">
        <v>4.0306091483983036E-2</v>
      </c>
      <c r="K37" s="13">
        <v>9.0538703247674112E-3</v>
      </c>
      <c r="L37" s="13">
        <v>3.4987000783556869E-2</v>
      </c>
    </row>
    <row r="38" spans="1:12" s="90" customFormat="1">
      <c r="A38" s="133" t="s">
        <v>82</v>
      </c>
      <c r="B38" s="134">
        <v>0.10599805859436232</v>
      </c>
      <c r="C38" s="134">
        <v>0.12519281913340796</v>
      </c>
      <c r="D38" s="134">
        <v>0.1017031292675665</v>
      </c>
      <c r="E38" s="134">
        <v>8.2902289646755153E-2</v>
      </c>
      <c r="F38" s="134">
        <v>4.246923163070819E-2</v>
      </c>
      <c r="G38" s="135">
        <v>3.0042207741416301E-2</v>
      </c>
      <c r="H38" s="135">
        <v>2.6958983873874638E-2</v>
      </c>
      <c r="I38" s="135">
        <v>3.311723399380425E-2</v>
      </c>
      <c r="J38" s="135">
        <v>6.0667172079520278E-2</v>
      </c>
      <c r="K38" s="151">
        <v>9.7363622310622806E-3</v>
      </c>
      <c r="L38" s="151">
        <v>4.6803409413300197E-2</v>
      </c>
    </row>
    <row r="39" spans="1:12">
      <c r="A39" s="17" t="s">
        <v>85</v>
      </c>
      <c r="B39" s="15">
        <v>8.5323211424238307E-2</v>
      </c>
      <c r="C39" s="15">
        <v>0.11138212962915911</v>
      </c>
      <c r="D39" s="15">
        <v>8.527731178215929E-2</v>
      </c>
      <c r="E39" s="15">
        <v>5.3247413329441169E-2</v>
      </c>
      <c r="F39" s="15">
        <v>2.5117746777016902E-2</v>
      </c>
      <c r="G39" s="16">
        <v>1.7211949159096997E-2</v>
      </c>
      <c r="H39" s="16">
        <v>2.1354944909153583E-2</v>
      </c>
      <c r="I39" s="16">
        <v>2.6034383657843767E-2</v>
      </c>
      <c r="J39" s="16">
        <v>4.8176561777572985E-2</v>
      </c>
      <c r="K39" s="80">
        <v>1.2373153620865468E-2</v>
      </c>
      <c r="L39" s="80">
        <v>4.296415857790966E-2</v>
      </c>
    </row>
    <row r="40" spans="1:12" s="90" customFormat="1">
      <c r="A40" s="136" t="s">
        <v>86</v>
      </c>
      <c r="B40" s="134">
        <v>8.2561146371792321E-2</v>
      </c>
      <c r="C40" s="134">
        <v>8.7064551544533214E-2</v>
      </c>
      <c r="D40" s="134">
        <v>5.7170395276692022E-2</v>
      </c>
      <c r="E40" s="134">
        <v>3.7221504614252686E-2</v>
      </c>
      <c r="F40" s="134">
        <v>1.5381298794359788E-2</v>
      </c>
      <c r="G40" s="135">
        <v>1.0557430413178597E-2</v>
      </c>
      <c r="H40" s="135">
        <v>1.3350476489836342E-2</v>
      </c>
      <c r="I40" s="135">
        <v>1.7817554515496232E-2</v>
      </c>
      <c r="J40" s="135">
        <v>3.4770884688254837E-2</v>
      </c>
      <c r="K40" s="151">
        <v>8.5714136515161587E-3</v>
      </c>
      <c r="L40" s="151">
        <v>3.0633220172261943E-2</v>
      </c>
    </row>
    <row r="41" spans="1:12">
      <c r="A41" s="17" t="s">
        <v>87</v>
      </c>
      <c r="B41" s="15">
        <v>7.0022308423164689E-2</v>
      </c>
      <c r="C41" s="15">
        <v>9.3630430277609256E-2</v>
      </c>
      <c r="D41" s="15">
        <v>7.5856979874865588E-2</v>
      </c>
      <c r="E41" s="15">
        <v>5.4195128052236516E-2</v>
      </c>
      <c r="F41" s="15">
        <v>2.6463311760950979E-2</v>
      </c>
      <c r="G41" s="16">
        <v>2.2616727648979526E-2</v>
      </c>
      <c r="H41" s="16">
        <v>2.6222793787732974E-2</v>
      </c>
      <c r="I41" s="16">
        <v>3.2194128911878742E-2</v>
      </c>
      <c r="J41" s="16">
        <v>4.6192299177407352E-2</v>
      </c>
      <c r="K41" s="80">
        <v>1.0741337515608237E-2</v>
      </c>
      <c r="L41" s="80">
        <v>3.8897773470023267E-2</v>
      </c>
    </row>
    <row r="42" spans="1:12" s="90" customFormat="1">
      <c r="A42" s="136" t="s">
        <v>88</v>
      </c>
      <c r="B42" s="134">
        <v>0.10370835603871166</v>
      </c>
      <c r="C42" s="134">
        <v>0.10312794345457879</v>
      </c>
      <c r="D42" s="134">
        <v>6.8239344679383349E-2</v>
      </c>
      <c r="E42" s="134">
        <v>3.4575188498190912E-2</v>
      </c>
      <c r="F42" s="134">
        <v>2.1336956719443717E-2</v>
      </c>
      <c r="G42" s="135">
        <v>1.8311678312801515E-2</v>
      </c>
      <c r="H42" s="135">
        <v>2.1353452861509657E-2</v>
      </c>
      <c r="I42" s="135">
        <v>2.4963418514119092E-2</v>
      </c>
      <c r="J42" s="135">
        <v>4.4695236896132737E-2</v>
      </c>
      <c r="K42" s="151">
        <v>1.1596601782120197E-2</v>
      </c>
      <c r="L42" s="151">
        <v>3.9441571229451446E-2</v>
      </c>
    </row>
    <row r="43" spans="1:12">
      <c r="A43" s="17" t="s">
        <v>89</v>
      </c>
      <c r="B43" s="15">
        <v>8.8416040972527934E-2</v>
      </c>
      <c r="C43" s="15">
        <v>0.12942454492348357</v>
      </c>
      <c r="D43" s="15">
        <v>8.8371742321290234E-2</v>
      </c>
      <c r="E43" s="15">
        <v>5.7013398769848053E-2</v>
      </c>
      <c r="F43" s="15">
        <v>2.7306281296277008E-2</v>
      </c>
      <c r="G43" s="16">
        <v>1.590698563224761E-2</v>
      </c>
      <c r="H43" s="16">
        <v>1.5493145473869121E-2</v>
      </c>
      <c r="I43" s="16">
        <v>2.1260407557243042E-2</v>
      </c>
      <c r="J43" s="16">
        <v>4.8838609216547681E-2</v>
      </c>
      <c r="K43" s="80">
        <v>9.6896529679937927E-3</v>
      </c>
      <c r="L43" s="80">
        <v>4.210210758169719E-2</v>
      </c>
    </row>
    <row r="44" spans="1:12" s="90" customFormat="1">
      <c r="A44" s="136" t="s">
        <v>90</v>
      </c>
      <c r="B44" s="134">
        <v>0.10088633812576124</v>
      </c>
      <c r="C44" s="134">
        <v>0.11423977189980389</v>
      </c>
      <c r="D44" s="134">
        <v>7.2586684236300006E-2</v>
      </c>
      <c r="E44" s="134">
        <v>4.3114809871557622E-2</v>
      </c>
      <c r="F44" s="134">
        <v>2.2512833569817783E-2</v>
      </c>
      <c r="G44" s="135">
        <v>1.6976631180089307E-2</v>
      </c>
      <c r="H44" s="135">
        <v>1.6272260492351268E-2</v>
      </c>
      <c r="I44" s="135">
        <v>2.2525434179868305E-2</v>
      </c>
      <c r="J44" s="135">
        <v>4.7423392052843391E-2</v>
      </c>
      <c r="K44" s="151">
        <v>9.1465455200280925E-3</v>
      </c>
      <c r="L44" s="151">
        <v>4.1577882769588445E-2</v>
      </c>
    </row>
    <row r="45" spans="1:12">
      <c r="A45" s="17" t="s">
        <v>91</v>
      </c>
      <c r="B45" s="15">
        <v>6.7154358032064335E-2</v>
      </c>
      <c r="C45" s="15">
        <v>7.0679904337542343E-2</v>
      </c>
      <c r="D45" s="15">
        <v>4.8325360803202537E-2</v>
      </c>
      <c r="E45" s="15">
        <v>2.2691028271000255E-2</v>
      </c>
      <c r="F45" s="15">
        <v>1.2902614260104779E-2</v>
      </c>
      <c r="G45" s="16">
        <v>1.1702782156007277E-2</v>
      </c>
      <c r="H45" s="16">
        <v>1.6496832219393232E-2</v>
      </c>
      <c r="I45" s="16">
        <v>2.358277639235843E-2</v>
      </c>
      <c r="J45" s="16">
        <v>2.831418426399579E-2</v>
      </c>
      <c r="K45" s="80">
        <v>9.6841613943598904E-3</v>
      </c>
      <c r="L45" s="80">
        <v>2.5968947387799382E-2</v>
      </c>
    </row>
    <row r="46" spans="1:12" s="90" customFormat="1">
      <c r="A46" s="136" t="s">
        <v>92</v>
      </c>
      <c r="B46" s="134">
        <v>6.7313430452563022E-2</v>
      </c>
      <c r="C46" s="134">
        <v>7.8050159870660274E-2</v>
      </c>
      <c r="D46" s="134">
        <v>6.2591012617101968E-2</v>
      </c>
      <c r="E46" s="134">
        <v>4.1258127702510569E-2</v>
      </c>
      <c r="F46" s="134">
        <v>2.1858006373649576E-2</v>
      </c>
      <c r="G46" s="135">
        <v>1.9524522343029708E-2</v>
      </c>
      <c r="H46" s="135">
        <v>2.1326521711109193E-2</v>
      </c>
      <c r="I46" s="135">
        <v>2.2664915939969232E-2</v>
      </c>
      <c r="J46" s="135">
        <v>3.7537138964017787E-2</v>
      </c>
      <c r="K46" s="151">
        <v>9.1165020403998608E-3</v>
      </c>
      <c r="L46" s="151">
        <v>3.2204973353269439E-2</v>
      </c>
    </row>
    <row r="47" spans="1:12">
      <c r="A47" s="17" t="s">
        <v>93</v>
      </c>
      <c r="B47" s="15">
        <v>0.10615637002963908</v>
      </c>
      <c r="C47" s="15">
        <v>0.12576114095991639</v>
      </c>
      <c r="D47" s="15">
        <v>8.838180969965756E-2</v>
      </c>
      <c r="E47" s="15">
        <v>8.0677708792035771E-2</v>
      </c>
      <c r="F47" s="15">
        <v>4.6837941892652411E-2</v>
      </c>
      <c r="G47" s="16">
        <v>2.8815044175925023E-2</v>
      </c>
      <c r="H47" s="16">
        <v>2.9564482112893722E-2</v>
      </c>
      <c r="I47" s="16">
        <v>3.1552790158391256E-2</v>
      </c>
      <c r="J47" s="16">
        <v>5.950746354090794E-2</v>
      </c>
      <c r="K47" s="80">
        <v>7.9879387718261499E-3</v>
      </c>
      <c r="L47" s="80">
        <v>4.3800375496438004E-2</v>
      </c>
    </row>
    <row r="48" spans="1:12" s="90" customFormat="1">
      <c r="A48" s="136" t="s">
        <v>94</v>
      </c>
      <c r="B48" s="134">
        <v>7.1192683209670315E-2</v>
      </c>
      <c r="C48" s="134">
        <v>9.594080127927089E-2</v>
      </c>
      <c r="D48" s="134">
        <v>6.5827072816649054E-2</v>
      </c>
      <c r="E48" s="134">
        <v>3.3492454596404327E-2</v>
      </c>
      <c r="F48" s="134">
        <v>1.6236496356600492E-2</v>
      </c>
      <c r="G48" s="135">
        <v>1.1940874502718723E-2</v>
      </c>
      <c r="H48" s="135">
        <v>1.582281870406908E-2</v>
      </c>
      <c r="I48" s="135">
        <v>1.9154133291481672E-2</v>
      </c>
      <c r="J48" s="135">
        <v>3.4529249342797212E-2</v>
      </c>
      <c r="K48" s="151">
        <v>7.0695673904999767E-3</v>
      </c>
      <c r="L48" s="151">
        <v>2.9757428984358278E-2</v>
      </c>
    </row>
    <row r="49" spans="1:12">
      <c r="A49" s="17" t="s">
        <v>95</v>
      </c>
      <c r="B49" s="15">
        <v>0.11261712608291992</v>
      </c>
      <c r="C49" s="15">
        <v>0.11862878167864906</v>
      </c>
      <c r="D49" s="15">
        <v>8.5217768272265293E-2</v>
      </c>
      <c r="E49" s="15">
        <v>5.0669464673884175E-2</v>
      </c>
      <c r="F49" s="15">
        <v>2.5774354523145936E-2</v>
      </c>
      <c r="G49" s="16">
        <v>1.7304159395891177E-2</v>
      </c>
      <c r="H49" s="16">
        <v>1.6008901509502901E-2</v>
      </c>
      <c r="I49" s="16">
        <v>2.2466428088178923E-2</v>
      </c>
      <c r="J49" s="16">
        <v>5.0252229377915431E-2</v>
      </c>
      <c r="K49" s="80">
        <v>8.5140132273876512E-3</v>
      </c>
      <c r="L49" s="80">
        <v>4.2910004934779526E-2</v>
      </c>
    </row>
    <row r="50" spans="1:12" s="90" customFormat="1" ht="15.95" thickBot="1">
      <c r="A50" s="136" t="s">
        <v>96</v>
      </c>
      <c r="B50" s="134">
        <v>7.8532658696483265E-2</v>
      </c>
      <c r="C50" s="134">
        <v>0.10573792442377006</v>
      </c>
      <c r="D50" s="134">
        <v>6.8367349961024421E-2</v>
      </c>
      <c r="E50" s="134">
        <v>5.166159282198643E-2</v>
      </c>
      <c r="F50" s="134">
        <v>2.535063827420116E-2</v>
      </c>
      <c r="G50" s="135">
        <v>1.7143691607454308E-2</v>
      </c>
      <c r="H50" s="135">
        <v>1.7756377963553137E-2</v>
      </c>
      <c r="I50" s="135">
        <v>2.2144471926331941E-2</v>
      </c>
      <c r="J50" s="135">
        <v>4.2475272532917052E-2</v>
      </c>
      <c r="K50" s="151">
        <v>7.1342738020025182E-3</v>
      </c>
      <c r="L50" s="151">
        <v>3.4269607184211084E-2</v>
      </c>
    </row>
    <row r="51" spans="1:12" ht="15.95" thickBot="1">
      <c r="A51" s="11" t="s">
        <v>98</v>
      </c>
      <c r="B51" s="12">
        <v>5.6476632791724254E-2</v>
      </c>
      <c r="C51" s="12">
        <v>7.3920477635098278E-2</v>
      </c>
      <c r="D51" s="12">
        <v>5.8067722350618731E-2</v>
      </c>
      <c r="E51" s="12">
        <v>3.8530985847007017E-2</v>
      </c>
      <c r="F51" s="12">
        <v>1.9288466396424439E-2</v>
      </c>
      <c r="G51" s="13">
        <v>1.3017072702263202E-2</v>
      </c>
      <c r="H51" s="13">
        <v>1.4470950096770392E-2</v>
      </c>
      <c r="I51" s="13">
        <v>1.8857432122881726E-2</v>
      </c>
      <c r="J51" s="13">
        <v>3.1553693583663639E-2</v>
      </c>
      <c r="K51" s="13">
        <v>7.4044900261709462E-3</v>
      </c>
      <c r="L51" s="13">
        <v>2.7617742091505779E-2</v>
      </c>
    </row>
    <row r="52" spans="1:12" s="90" customFormat="1">
      <c r="A52" s="133" t="s">
        <v>99</v>
      </c>
      <c r="B52" s="144">
        <v>6.1820520039235202E-2</v>
      </c>
      <c r="C52" s="144">
        <v>8.301585497205298E-2</v>
      </c>
      <c r="D52" s="144">
        <v>6.5431084318281874E-2</v>
      </c>
      <c r="E52" s="144">
        <v>4.9872365195070725E-2</v>
      </c>
      <c r="F52" s="144">
        <v>2.2654812188716667E-2</v>
      </c>
      <c r="G52" s="145">
        <v>1.4838796288745367E-2</v>
      </c>
      <c r="H52" s="145">
        <v>1.7087082117976236E-2</v>
      </c>
      <c r="I52" s="145">
        <v>2.2611274240349984E-2</v>
      </c>
      <c r="J52" s="145">
        <v>3.6399954288903122E-2</v>
      </c>
      <c r="K52" s="148">
        <v>1.0156588309848823E-2</v>
      </c>
      <c r="L52" s="148">
        <v>3.2404924646661906E-2</v>
      </c>
    </row>
    <row r="53" spans="1:12">
      <c r="A53" s="17" t="s">
        <v>100</v>
      </c>
      <c r="B53" s="15">
        <v>3.942185539383708E-2</v>
      </c>
      <c r="C53" s="15">
        <v>6.9128962867383528E-2</v>
      </c>
      <c r="D53" s="15">
        <v>7.2889595252086672E-2</v>
      </c>
      <c r="E53" s="15">
        <v>4.3148112002134136E-2</v>
      </c>
      <c r="F53" s="15">
        <v>2.123808257246634E-2</v>
      </c>
      <c r="G53" s="16">
        <v>1.8655035045980501E-2</v>
      </c>
      <c r="H53" s="16">
        <v>1.2596721595614641E-2</v>
      </c>
      <c r="I53" s="16">
        <v>1.4903357075821648E-2</v>
      </c>
      <c r="J53" s="16">
        <v>2.9881142924558499E-2</v>
      </c>
      <c r="K53" s="80">
        <v>3.217337318811039E-3</v>
      </c>
      <c r="L53" s="80">
        <v>2.3084275898784902E-2</v>
      </c>
    </row>
    <row r="54" spans="1:12" s="90" customFormat="1">
      <c r="A54" s="136" t="s">
        <v>101</v>
      </c>
      <c r="B54" s="134">
        <v>6.5933830605097568E-2</v>
      </c>
      <c r="C54" s="134">
        <v>8.6301816160514896E-2</v>
      </c>
      <c r="D54" s="134">
        <v>6.5984584315505496E-2</v>
      </c>
      <c r="E54" s="134">
        <v>4.5772417065072346E-2</v>
      </c>
      <c r="F54" s="134">
        <v>2.3140670414559264E-2</v>
      </c>
      <c r="G54" s="135">
        <v>1.2543588475340815E-2</v>
      </c>
      <c r="H54" s="135">
        <v>1.3646679006967836E-2</v>
      </c>
      <c r="I54" s="135">
        <v>1.8638098861099087E-2</v>
      </c>
      <c r="J54" s="135">
        <v>3.7175994701373789E-2</v>
      </c>
      <c r="K54" s="151">
        <v>6.9579926525446785E-3</v>
      </c>
      <c r="L54" s="151">
        <v>3.2084751207150188E-2</v>
      </c>
    </row>
    <row r="55" spans="1:12">
      <c r="A55" s="17" t="s">
        <v>102</v>
      </c>
      <c r="B55" s="15">
        <v>5.3292602261674135E-2</v>
      </c>
      <c r="C55" s="15">
        <v>7.1910128583482641E-2</v>
      </c>
      <c r="D55" s="15">
        <v>5.0909966066822736E-2</v>
      </c>
      <c r="E55" s="15">
        <v>3.4613653585618763E-2</v>
      </c>
      <c r="F55" s="15">
        <v>1.7556520673561591E-2</v>
      </c>
      <c r="G55" s="16">
        <v>1.1635110680204563E-2</v>
      </c>
      <c r="H55" s="16">
        <v>1.3497531173255809E-2</v>
      </c>
      <c r="I55" s="16">
        <v>1.7327299238042524E-2</v>
      </c>
      <c r="J55" s="16">
        <v>2.8929268589582596E-2</v>
      </c>
      <c r="K55" s="80">
        <v>7.8239126588569036E-3</v>
      </c>
      <c r="L55" s="80">
        <v>2.5474528308709454E-2</v>
      </c>
    </row>
    <row r="56" spans="1:12" s="90" customFormat="1">
      <c r="A56" s="136" t="s">
        <v>103</v>
      </c>
      <c r="B56" s="134">
        <v>4.9150301020241996E-2</v>
      </c>
      <c r="C56" s="134">
        <v>8.1069830490020867E-2</v>
      </c>
      <c r="D56" s="134">
        <v>6.5264699615011967E-2</v>
      </c>
      <c r="E56" s="134">
        <v>6.2016761140611665E-2</v>
      </c>
      <c r="F56" s="134">
        <v>3.2677774123660602E-2</v>
      </c>
      <c r="G56" s="135">
        <v>1.6554255092763301E-2</v>
      </c>
      <c r="H56" s="135">
        <v>1.6093180960936405E-2</v>
      </c>
      <c r="I56" s="135">
        <v>2.0181538858943915E-2</v>
      </c>
      <c r="J56" s="135">
        <v>3.7150562410123968E-2</v>
      </c>
      <c r="K56" s="151">
        <v>6.7683597342289362E-3</v>
      </c>
      <c r="L56" s="151">
        <v>3.0410940550846307E-2</v>
      </c>
    </row>
    <row r="57" spans="1:12">
      <c r="A57" s="17" t="s">
        <v>104</v>
      </c>
      <c r="B57" s="15">
        <v>4.814511859311181E-2</v>
      </c>
      <c r="C57" s="15">
        <v>6.5738071725960259E-2</v>
      </c>
      <c r="D57" s="15">
        <v>5.5644304931104623E-2</v>
      </c>
      <c r="E57" s="15">
        <v>3.7019732572020125E-2</v>
      </c>
      <c r="F57" s="15">
        <v>1.3101983239722725E-2</v>
      </c>
      <c r="G57" s="16">
        <v>1.2728474487617858E-2</v>
      </c>
      <c r="H57" s="16">
        <v>1.3078339810194725E-2</v>
      </c>
      <c r="I57" s="16">
        <v>1.3224589813018118E-2</v>
      </c>
      <c r="J57" s="16">
        <v>2.6729841586009811E-2</v>
      </c>
      <c r="K57" s="80">
        <v>3.1377438295397309E-3</v>
      </c>
      <c r="L57" s="80">
        <v>2.3499284199446902E-2</v>
      </c>
    </row>
    <row r="58" spans="1:12" s="90" customFormat="1">
      <c r="A58" s="136" t="s">
        <v>105</v>
      </c>
      <c r="B58" s="134">
        <v>6.1601106247005551E-2</v>
      </c>
      <c r="C58" s="134">
        <v>7.5178441302319696E-2</v>
      </c>
      <c r="D58" s="134">
        <v>6.0361124970426158E-2</v>
      </c>
      <c r="E58" s="134">
        <v>3.9350325944207495E-2</v>
      </c>
      <c r="F58" s="134">
        <v>2.1761728625556555E-2</v>
      </c>
      <c r="G58" s="135">
        <v>1.1656402213949523E-2</v>
      </c>
      <c r="H58" s="135">
        <v>9.5605232951065985E-3</v>
      </c>
      <c r="I58" s="135">
        <v>1.2458318868837064E-2</v>
      </c>
      <c r="J58" s="135">
        <v>3.2210768310809421E-2</v>
      </c>
      <c r="K58" s="151">
        <v>5.6821153363406799E-3</v>
      </c>
      <c r="L58" s="151">
        <v>2.8211706078076253E-2</v>
      </c>
    </row>
    <row r="59" spans="1:12">
      <c r="A59" s="17" t="s">
        <v>106</v>
      </c>
      <c r="B59" s="15">
        <v>5.0400857904764992E-2</v>
      </c>
      <c r="C59" s="15">
        <v>5.6476709246760397E-2</v>
      </c>
      <c r="D59" s="15">
        <v>5.5967260410423714E-2</v>
      </c>
      <c r="E59" s="15">
        <v>4.0653424956375639E-2</v>
      </c>
      <c r="F59" s="15">
        <v>1.2595454126960216E-2</v>
      </c>
      <c r="G59" s="16">
        <v>9.4302194231932167E-3</v>
      </c>
      <c r="H59" s="16">
        <v>1.4857661733055463E-2</v>
      </c>
      <c r="I59" s="16">
        <v>1.2818501580816937E-2</v>
      </c>
      <c r="J59" s="16">
        <v>2.567717937417751E-2</v>
      </c>
      <c r="K59" s="80">
        <v>8.6023707719137359E-3</v>
      </c>
      <c r="L59" s="80">
        <v>2.4628313675102452E-2</v>
      </c>
    </row>
    <row r="60" spans="1:12" s="90" customFormat="1">
      <c r="A60" s="136" t="s">
        <v>107</v>
      </c>
      <c r="B60" s="134">
        <v>5.9505540459956242E-2</v>
      </c>
      <c r="C60" s="134">
        <v>6.6437787736591855E-2</v>
      </c>
      <c r="D60" s="134">
        <v>5.6353225525070473E-2</v>
      </c>
      <c r="E60" s="134">
        <v>3.0176220745561668E-2</v>
      </c>
      <c r="F60" s="134">
        <v>1.7036007461390199E-2</v>
      </c>
      <c r="G60" s="135">
        <v>1.5150414585169953E-2</v>
      </c>
      <c r="H60" s="135">
        <v>1.8253285250687378E-2</v>
      </c>
      <c r="I60" s="135">
        <v>2.5816370107412865E-2</v>
      </c>
      <c r="J60" s="135">
        <v>3.0903706752961967E-2</v>
      </c>
      <c r="K60" s="151">
        <v>9.5400844390818671E-3</v>
      </c>
      <c r="L60" s="151">
        <v>2.8015168002144712E-2</v>
      </c>
    </row>
    <row r="61" spans="1:12">
      <c r="A61" s="17" t="s">
        <v>108</v>
      </c>
      <c r="B61" s="15">
        <v>4.1834005839622553E-2</v>
      </c>
      <c r="C61" s="15">
        <v>5.5781383572279492E-2</v>
      </c>
      <c r="D61" s="15">
        <v>3.9016180351357115E-2</v>
      </c>
      <c r="E61" s="15">
        <v>2.1862871993035247E-2</v>
      </c>
      <c r="F61" s="15">
        <v>1.2527805824077538E-2</v>
      </c>
      <c r="G61" s="16">
        <v>1.1017951760150427E-2</v>
      </c>
      <c r="H61" s="16">
        <v>1.6081764259497252E-2</v>
      </c>
      <c r="I61" s="16">
        <v>2.2084962891136289E-2</v>
      </c>
      <c r="J61" s="16">
        <v>2.2912305553631909E-2</v>
      </c>
      <c r="K61" s="80">
        <v>8.1627751528658733E-3</v>
      </c>
      <c r="L61" s="80">
        <v>2.0514747387837238E-2</v>
      </c>
    </row>
    <row r="62" spans="1:12" s="90" customFormat="1">
      <c r="A62" s="136" t="s">
        <v>109</v>
      </c>
      <c r="B62" s="134">
        <v>5.1488940507268613E-2</v>
      </c>
      <c r="C62" s="134">
        <v>6.8161093163844416E-2</v>
      </c>
      <c r="D62" s="134">
        <v>5.686837675297491E-2</v>
      </c>
      <c r="E62" s="134">
        <v>5.6059731065583866E-2</v>
      </c>
      <c r="F62" s="134">
        <v>3.2394250703542078E-2</v>
      </c>
      <c r="G62" s="135">
        <v>1.7038690187464671E-2</v>
      </c>
      <c r="H62" s="135">
        <v>1.4047974137212541E-2</v>
      </c>
      <c r="I62" s="135">
        <v>2.0714401083730419E-2</v>
      </c>
      <c r="J62" s="135">
        <v>3.4860204962188869E-2</v>
      </c>
      <c r="K62" s="151">
        <v>5.3018687091212708E-3</v>
      </c>
      <c r="L62" s="151">
        <v>2.7572532544158417E-2</v>
      </c>
    </row>
    <row r="63" spans="1:12" ht="15.95" thickBot="1">
      <c r="A63" s="18" t="s">
        <v>110</v>
      </c>
      <c r="B63" s="21">
        <v>7.2166898192003698E-2</v>
      </c>
      <c r="C63" s="21">
        <v>9.3812182072428266E-2</v>
      </c>
      <c r="D63" s="21">
        <v>6.8813646992043648E-2</v>
      </c>
      <c r="E63" s="21">
        <v>4.5806564464426554E-2</v>
      </c>
      <c r="F63" s="21">
        <v>2.6371864585725328E-2</v>
      </c>
      <c r="G63" s="22">
        <v>1.4195221355620678E-2</v>
      </c>
      <c r="H63" s="22">
        <v>1.1225734349779023E-2</v>
      </c>
      <c r="I63" s="22">
        <v>1.3702584736334506E-2</v>
      </c>
      <c r="J63" s="22">
        <v>3.6785295324300811E-2</v>
      </c>
      <c r="K63" s="154">
        <v>6.1601103781969467E-3</v>
      </c>
      <c r="L63" s="154">
        <v>3.040933939962558E-2</v>
      </c>
    </row>
    <row r="64" spans="1:12" s="90" customFormat="1" ht="15.95" thickBot="1">
      <c r="A64" s="138" t="s">
        <v>112</v>
      </c>
      <c r="B64" s="139">
        <v>9.0030163720609305E-2</v>
      </c>
      <c r="C64" s="139">
        <v>0.13189020200080678</v>
      </c>
      <c r="D64" s="139">
        <v>0.1019167782308779</v>
      </c>
      <c r="E64" s="139">
        <v>5.4681302591380938E-2</v>
      </c>
      <c r="F64" s="139">
        <v>2.4037495072327168E-2</v>
      </c>
      <c r="G64" s="140">
        <v>1.9298932761812583E-2</v>
      </c>
      <c r="H64" s="140">
        <v>2.2191227575658053E-2</v>
      </c>
      <c r="I64" s="140">
        <v>2.7823783322281741E-2</v>
      </c>
      <c r="J64" s="140">
        <v>4.9222356936456671E-2</v>
      </c>
      <c r="K64" s="140">
        <v>9.8520847276122557E-3</v>
      </c>
      <c r="L64" s="140">
        <v>4.1556102639021299E-2</v>
      </c>
    </row>
    <row r="65" spans="1:12">
      <c r="A65" s="14" t="s">
        <v>113</v>
      </c>
      <c r="B65" s="15">
        <v>8.4163454328734455E-2</v>
      </c>
      <c r="C65" s="15">
        <v>0.12780834851914991</v>
      </c>
      <c r="D65" s="15">
        <v>0.10066128332249505</v>
      </c>
      <c r="E65" s="15">
        <v>5.597148079785106E-2</v>
      </c>
      <c r="F65" s="15">
        <v>2.2439567277270707E-2</v>
      </c>
      <c r="G65" s="16">
        <v>1.2635798861036896E-2</v>
      </c>
      <c r="H65" s="16">
        <v>1.4106689288306469E-2</v>
      </c>
      <c r="I65" s="16">
        <v>1.3017369638847887E-2</v>
      </c>
      <c r="J65" s="16">
        <v>4.5426731656092435E-2</v>
      </c>
      <c r="K65" s="80">
        <v>6.9680988764580119E-3</v>
      </c>
      <c r="L65" s="80">
        <v>3.8028134328262027E-2</v>
      </c>
    </row>
    <row r="66" spans="1:12" s="90" customFormat="1">
      <c r="A66" s="136" t="s">
        <v>114</v>
      </c>
      <c r="B66" s="134">
        <v>0.12115022645609175</v>
      </c>
      <c r="C66" s="134">
        <v>0.15468180688298899</v>
      </c>
      <c r="D66" s="134">
        <v>0.13044644857001109</v>
      </c>
      <c r="E66" s="134">
        <v>7.7896175501059248E-2</v>
      </c>
      <c r="F66" s="134">
        <v>2.6064743412724412E-2</v>
      </c>
      <c r="G66" s="135">
        <v>1.7730099747543176E-2</v>
      </c>
      <c r="H66" s="135">
        <v>1.6533196532571674E-2</v>
      </c>
      <c r="I66" s="135">
        <v>1.8092717915758203E-2</v>
      </c>
      <c r="J66" s="135">
        <v>5.9834866786577533E-2</v>
      </c>
      <c r="K66" s="151">
        <v>9.3976027849545108E-3</v>
      </c>
      <c r="L66" s="151">
        <v>4.9741255934434576E-2</v>
      </c>
    </row>
    <row r="67" spans="1:12">
      <c r="A67" s="17" t="s">
        <v>115</v>
      </c>
      <c r="B67" s="15">
        <v>5.5455156527226414E-2</v>
      </c>
      <c r="C67" s="15">
        <v>7.8747507802474082E-2</v>
      </c>
      <c r="D67" s="15">
        <v>5.7129332885100727E-2</v>
      </c>
      <c r="E67" s="15">
        <v>2.5672628224160575E-2</v>
      </c>
      <c r="F67" s="15">
        <v>1.4738393254649363E-2</v>
      </c>
      <c r="G67" s="16">
        <v>1.4193083918420103E-2</v>
      </c>
      <c r="H67" s="16">
        <v>1.9634405522746652E-2</v>
      </c>
      <c r="I67" s="16">
        <v>2.6699049210575296E-2</v>
      </c>
      <c r="J67" s="16">
        <v>3.0212339044412263E-2</v>
      </c>
      <c r="K67" s="80">
        <v>8.7859411678188025E-3</v>
      </c>
      <c r="L67" s="80">
        <v>2.6243615779951959E-2</v>
      </c>
    </row>
    <row r="68" spans="1:12" s="90" customFormat="1">
      <c r="A68" s="136" t="s">
        <v>116</v>
      </c>
      <c r="B68" s="134">
        <v>8.2984178639475575E-2</v>
      </c>
      <c r="C68" s="134">
        <v>0.11507042109627662</v>
      </c>
      <c r="D68" s="134">
        <v>8.1771817952630527E-2</v>
      </c>
      <c r="E68" s="134">
        <v>5.8024222681662338E-2</v>
      </c>
      <c r="F68" s="134">
        <v>3.0384160503878141E-2</v>
      </c>
      <c r="G68" s="135">
        <v>1.9321632042918067E-2</v>
      </c>
      <c r="H68" s="135">
        <v>1.7932347060893847E-2</v>
      </c>
      <c r="I68" s="135">
        <v>2.1287921261418801E-2</v>
      </c>
      <c r="J68" s="135">
        <v>4.6355883904276654E-2</v>
      </c>
      <c r="K68" s="151">
        <v>8.5223100366579336E-3</v>
      </c>
      <c r="L68" s="151">
        <v>3.8174551789723239E-2</v>
      </c>
    </row>
    <row r="69" spans="1:12">
      <c r="A69" s="17" t="s">
        <v>117</v>
      </c>
      <c r="B69" s="15">
        <v>7.4654874359167067E-2</v>
      </c>
      <c r="C69" s="15">
        <v>8.0718788390529123E-2</v>
      </c>
      <c r="D69" s="15">
        <v>5.095633473532539E-2</v>
      </c>
      <c r="E69" s="15">
        <v>5.7732362774939976E-2</v>
      </c>
      <c r="F69" s="15">
        <v>2.0421498470989428E-2</v>
      </c>
      <c r="G69" s="16">
        <v>2.4457271241494841E-2</v>
      </c>
      <c r="H69" s="16">
        <v>2.0398521471695633E-2</v>
      </c>
      <c r="I69" s="16">
        <v>1.9291517692743908E-2</v>
      </c>
      <c r="J69" s="16">
        <v>3.805181246834001E-2</v>
      </c>
      <c r="K69" s="80">
        <v>1.0535116445139514E-2</v>
      </c>
      <c r="L69" s="80">
        <v>3.3647591597727705E-2</v>
      </c>
    </row>
    <row r="70" spans="1:12" s="90" customFormat="1">
      <c r="A70" s="136" t="s">
        <v>119</v>
      </c>
      <c r="B70" s="134">
        <v>9.8223468154070862E-2</v>
      </c>
      <c r="C70" s="134">
        <v>0.13679781704738903</v>
      </c>
      <c r="D70" s="134">
        <v>0.11741246551418974</v>
      </c>
      <c r="E70" s="134">
        <v>9.0271593092011881E-2</v>
      </c>
      <c r="F70" s="134">
        <v>3.9546565485570936E-2</v>
      </c>
      <c r="G70" s="135">
        <v>2.4392337027201859E-2</v>
      </c>
      <c r="H70" s="135">
        <v>2.1811235414135349E-2</v>
      </c>
      <c r="I70" s="135">
        <v>2.3973599473315677E-2</v>
      </c>
      <c r="J70" s="135">
        <v>5.6879200177547336E-2</v>
      </c>
      <c r="K70" s="151">
        <v>6.7601790309754287E-3</v>
      </c>
      <c r="L70" s="151">
        <v>3.8519046644209749E-2</v>
      </c>
    </row>
    <row r="71" spans="1:12">
      <c r="A71" s="17" t="s">
        <v>120</v>
      </c>
      <c r="B71" s="15">
        <v>8.3907585443331059E-2</v>
      </c>
      <c r="C71" s="15">
        <v>9.4905909742277833E-2</v>
      </c>
      <c r="D71" s="15">
        <v>8.4883074905326733E-2</v>
      </c>
      <c r="E71" s="15">
        <v>5.0983881846436874E-2</v>
      </c>
      <c r="F71" s="15">
        <v>3.6175185699067296E-2</v>
      </c>
      <c r="G71" s="16">
        <v>2.3246840687761852E-2</v>
      </c>
      <c r="H71" s="16">
        <v>1.8723905871721989E-2</v>
      </c>
      <c r="I71" s="16">
        <v>2.3795831020046284E-2</v>
      </c>
      <c r="J71" s="16">
        <v>4.5455733407081887E-2</v>
      </c>
      <c r="K71" s="80">
        <v>7.2277659504537675E-3</v>
      </c>
      <c r="L71" s="80">
        <v>3.6801578534972033E-2</v>
      </c>
    </row>
    <row r="72" spans="1:12" s="90" customFormat="1">
      <c r="A72" s="136" t="s">
        <v>121</v>
      </c>
      <c r="B72" s="134">
        <v>0.10357330181643065</v>
      </c>
      <c r="C72" s="134">
        <v>0.14512710301979598</v>
      </c>
      <c r="D72" s="134">
        <v>9.2744992422517297E-2</v>
      </c>
      <c r="E72" s="134">
        <v>6.8072170965198964E-2</v>
      </c>
      <c r="F72" s="134">
        <v>2.8794205637589221E-2</v>
      </c>
      <c r="G72" s="135">
        <v>2.4005216875338086E-2</v>
      </c>
      <c r="H72" s="135">
        <v>2.2078178798083721E-2</v>
      </c>
      <c r="I72" s="135">
        <v>2.4736888013080983E-2</v>
      </c>
      <c r="J72" s="135">
        <v>5.3165461755003085E-2</v>
      </c>
      <c r="K72" s="151">
        <v>8.0548772621096311E-3</v>
      </c>
      <c r="L72" s="151">
        <v>4.1579555969399384E-2</v>
      </c>
    </row>
    <row r="73" spans="1:12">
      <c r="A73" s="17" t="s">
        <v>122</v>
      </c>
      <c r="B73" s="15">
        <v>0.10943749203337824</v>
      </c>
      <c r="C73" s="15">
        <v>0.16321859027625954</v>
      </c>
      <c r="D73" s="15">
        <v>0.12385307137470664</v>
      </c>
      <c r="E73" s="15">
        <v>6.2858419425898232E-2</v>
      </c>
      <c r="F73" s="15">
        <v>2.642993530383244E-2</v>
      </c>
      <c r="G73" s="16">
        <v>2.0993638697417241E-2</v>
      </c>
      <c r="H73" s="16">
        <v>2.6771915251199676E-2</v>
      </c>
      <c r="I73" s="16">
        <v>3.4942525240410652E-2</v>
      </c>
      <c r="J73" s="16">
        <v>5.9556492690272536E-2</v>
      </c>
      <c r="K73" s="80">
        <v>1.3565577369544467E-2</v>
      </c>
      <c r="L73" s="80">
        <v>5.2622478026401368E-2</v>
      </c>
    </row>
    <row r="74" spans="1:12" s="90" customFormat="1">
      <c r="A74" s="136" t="s">
        <v>123</v>
      </c>
      <c r="B74" s="134">
        <v>8.3031043287496623E-2</v>
      </c>
      <c r="C74" s="134">
        <v>0.13136707296251243</v>
      </c>
      <c r="D74" s="134">
        <v>0.10880411717186395</v>
      </c>
      <c r="E74" s="134">
        <v>6.3811814916476167E-2</v>
      </c>
      <c r="F74" s="134">
        <v>2.5906316749211317E-2</v>
      </c>
      <c r="G74" s="135">
        <v>2.0121180258408679E-2</v>
      </c>
      <c r="H74" s="135">
        <v>2.2674282138878014E-2</v>
      </c>
      <c r="I74" s="135">
        <v>3.0173813788821127E-2</v>
      </c>
      <c r="J74" s="135">
        <v>5.0700068088834857E-2</v>
      </c>
      <c r="K74" s="151">
        <v>1.0509413705616163E-2</v>
      </c>
      <c r="L74" s="151">
        <v>4.2738403233606483E-2</v>
      </c>
    </row>
    <row r="75" spans="1:12">
      <c r="A75" s="17" t="s">
        <v>124</v>
      </c>
      <c r="B75" s="15">
        <v>7.4179976203496173E-2</v>
      </c>
      <c r="C75" s="15">
        <v>0.12497920232708509</v>
      </c>
      <c r="D75" s="15">
        <v>9.2490297367034568E-2</v>
      </c>
      <c r="E75" s="15">
        <v>3.5783567710760592E-2</v>
      </c>
      <c r="F75" s="15">
        <v>1.7127619559935411E-2</v>
      </c>
      <c r="G75" s="16">
        <v>1.6961483604381336E-2</v>
      </c>
      <c r="H75" s="16">
        <v>2.2094709011109701E-2</v>
      </c>
      <c r="I75" s="16">
        <v>3.0906590823283772E-2</v>
      </c>
      <c r="J75" s="16">
        <v>3.982509337341366E-2</v>
      </c>
      <c r="K75" s="80">
        <v>1.0815877268610836E-2</v>
      </c>
      <c r="L75" s="80">
        <v>3.4715842748145875E-2</v>
      </c>
    </row>
    <row r="76" spans="1:12" s="90" customFormat="1" ht="15.95" thickBot="1">
      <c r="A76" s="136" t="s">
        <v>125</v>
      </c>
      <c r="B76" s="134">
        <v>7.9332945553440809E-2</v>
      </c>
      <c r="C76" s="134">
        <v>0.11182151519443988</v>
      </c>
      <c r="D76" s="134">
        <v>9.5967205719721865E-2</v>
      </c>
      <c r="E76" s="134">
        <v>7.2482704726494276E-2</v>
      </c>
      <c r="F76" s="134">
        <v>3.2462183137280588E-2</v>
      </c>
      <c r="G76" s="135">
        <v>2.3264311089002683E-2</v>
      </c>
      <c r="H76" s="135">
        <v>2.2039329949529507E-2</v>
      </c>
      <c r="I76" s="135">
        <v>2.2301993695278018E-2</v>
      </c>
      <c r="J76" s="135">
        <v>4.8631988382030672E-2</v>
      </c>
      <c r="K76" s="151">
        <v>5.7012163325422345E-3</v>
      </c>
      <c r="L76" s="151">
        <v>3.5642378878216092E-2</v>
      </c>
    </row>
    <row r="77" spans="1:12" ht="15.95" thickBot="1">
      <c r="A77" s="11" t="s">
        <v>127</v>
      </c>
      <c r="B77" s="12">
        <v>6.9310676786261086E-2</v>
      </c>
      <c r="C77" s="12">
        <v>9.4554082253840863E-2</v>
      </c>
      <c r="D77" s="12">
        <v>7.3095244024643749E-2</v>
      </c>
      <c r="E77" s="12">
        <v>4.8524405815321719E-2</v>
      </c>
      <c r="F77" s="12">
        <v>2.810749133084511E-2</v>
      </c>
      <c r="G77" s="13">
        <v>1.6617736244509948E-2</v>
      </c>
      <c r="H77" s="13">
        <v>1.9664548285471359E-2</v>
      </c>
      <c r="I77" s="13">
        <v>2.2621201966402899E-2</v>
      </c>
      <c r="J77" s="13">
        <v>3.9848006431942057E-2</v>
      </c>
      <c r="K77" s="13">
        <v>7.955099089046529E-3</v>
      </c>
      <c r="L77" s="13">
        <v>3.3093798894769003E-2</v>
      </c>
    </row>
    <row r="78" spans="1:12" s="90" customFormat="1">
      <c r="A78" s="136" t="s">
        <v>128</v>
      </c>
      <c r="B78" s="134">
        <v>8.1139530259727907E-2</v>
      </c>
      <c r="C78" s="134">
        <v>9.0629088588048953E-2</v>
      </c>
      <c r="D78" s="134">
        <v>7.439348456907692E-2</v>
      </c>
      <c r="E78" s="134">
        <v>4.5627846404347631E-2</v>
      </c>
      <c r="F78" s="134">
        <v>3.1746351109263965E-2</v>
      </c>
      <c r="G78" s="135">
        <v>1.6757955378046901E-2</v>
      </c>
      <c r="H78" s="135">
        <v>1.7677620062247844E-2</v>
      </c>
      <c r="I78" s="135">
        <v>2.1435680353207542E-2</v>
      </c>
      <c r="J78" s="135">
        <v>4.1195400004448247E-2</v>
      </c>
      <c r="K78" s="151">
        <v>6.9756315060295459E-3</v>
      </c>
      <c r="L78" s="151">
        <v>3.3565451511051787E-2</v>
      </c>
    </row>
    <row r="79" spans="1:12">
      <c r="A79" s="17" t="s">
        <v>129</v>
      </c>
      <c r="B79" s="15">
        <v>5.9033707462891737E-2</v>
      </c>
      <c r="C79" s="15">
        <v>0.1033501228734116</v>
      </c>
      <c r="D79" s="15">
        <v>7.4677101038747321E-2</v>
      </c>
      <c r="E79" s="15">
        <v>6.197276522844368E-2</v>
      </c>
      <c r="F79" s="15">
        <v>3.3914748172570619E-2</v>
      </c>
      <c r="G79" s="16">
        <v>1.4875123182130042E-2</v>
      </c>
      <c r="H79" s="16">
        <v>2.271022738953473E-2</v>
      </c>
      <c r="I79" s="16">
        <v>2.4435511706235671E-2</v>
      </c>
      <c r="J79" s="16">
        <v>4.2699393816099135E-2</v>
      </c>
      <c r="K79" s="80">
        <v>8.8840328019579723E-3</v>
      </c>
      <c r="L79" s="80">
        <v>3.4647982110674769E-2</v>
      </c>
    </row>
    <row r="80" spans="1:12" s="90" customFormat="1">
      <c r="A80" s="136" t="s">
        <v>133</v>
      </c>
      <c r="B80" s="134">
        <v>7.4397723335464988E-2</v>
      </c>
      <c r="C80" s="134">
        <v>0.10690845612253107</v>
      </c>
      <c r="D80" s="134">
        <v>7.9605671917319043E-2</v>
      </c>
      <c r="E80" s="134">
        <v>5.4561431704483083E-2</v>
      </c>
      <c r="F80" s="134">
        <v>2.8217380736559446E-2</v>
      </c>
      <c r="G80" s="135">
        <v>1.519817815826964E-2</v>
      </c>
      <c r="H80" s="135">
        <v>1.689431439979128E-2</v>
      </c>
      <c r="I80" s="135">
        <v>1.8614341119810657E-2</v>
      </c>
      <c r="J80" s="135">
        <v>4.1512647226296391E-2</v>
      </c>
      <c r="K80" s="151">
        <v>7.7729863386573486E-3</v>
      </c>
      <c r="L80" s="151">
        <v>3.4517976137927002E-2</v>
      </c>
    </row>
    <row r="81" spans="1:12" ht="15.95" thickBot="1">
      <c r="A81" s="17" t="s">
        <v>134</v>
      </c>
      <c r="B81" s="15">
        <v>6.0811618433822066E-2</v>
      </c>
      <c r="C81" s="15">
        <v>8.1530202337951566E-2</v>
      </c>
      <c r="D81" s="15">
        <v>6.5308844149098419E-2</v>
      </c>
      <c r="E81" s="15">
        <v>3.8914898850317722E-2</v>
      </c>
      <c r="F81" s="15">
        <v>2.2383450732241461E-2</v>
      </c>
      <c r="G81" s="16">
        <v>1.8549601713258469E-2</v>
      </c>
      <c r="H81" s="16">
        <v>2.1450280353227828E-2</v>
      </c>
      <c r="I81" s="16">
        <v>2.580794799986871E-2</v>
      </c>
      <c r="J81" s="16">
        <v>3.5427572106991663E-2</v>
      </c>
      <c r="K81" s="80">
        <v>8.3656921587313589E-3</v>
      </c>
      <c r="L81" s="80">
        <v>3.0402734750954747E-2</v>
      </c>
    </row>
    <row r="82" spans="1:12" s="90" customFormat="1" ht="15.95" thickBot="1">
      <c r="A82" s="138" t="s">
        <v>136</v>
      </c>
      <c r="B82" s="139">
        <v>6.5934432854518818E-2</v>
      </c>
      <c r="C82" s="139">
        <v>8.5600935946202508E-2</v>
      </c>
      <c r="D82" s="139">
        <v>6.729500515781181E-2</v>
      </c>
      <c r="E82" s="139">
        <v>3.5866863189166556E-2</v>
      </c>
      <c r="F82" s="139">
        <v>1.7263078953666335E-2</v>
      </c>
      <c r="G82" s="140">
        <v>1.1881870471874716E-2</v>
      </c>
      <c r="H82" s="140">
        <v>1.7620295264785712E-2</v>
      </c>
      <c r="I82" s="140">
        <v>2.0950817990513869E-2</v>
      </c>
      <c r="J82" s="140">
        <v>3.3623152660226599E-2</v>
      </c>
      <c r="K82" s="140">
        <v>1.0689619245914625E-2</v>
      </c>
      <c r="L82" s="140">
        <v>3.0588345573328977E-2</v>
      </c>
    </row>
    <row r="83" spans="1:12" ht="15.95" thickBot="1">
      <c r="A83" s="17" t="s">
        <v>136</v>
      </c>
      <c r="B83" s="15">
        <v>6.5934432854518818E-2</v>
      </c>
      <c r="C83" s="15">
        <v>8.5600935946202508E-2</v>
      </c>
      <c r="D83" s="15">
        <v>6.729500515781181E-2</v>
      </c>
      <c r="E83" s="15">
        <v>3.5866863189166556E-2</v>
      </c>
      <c r="F83" s="15">
        <v>1.7263078953666335E-2</v>
      </c>
      <c r="G83" s="16">
        <v>1.1881870471874716E-2</v>
      </c>
      <c r="H83" s="16">
        <v>1.7620295264785712E-2</v>
      </c>
      <c r="I83" s="16">
        <v>2.0950817990513869E-2</v>
      </c>
      <c r="J83" s="16">
        <v>3.3623152660226599E-2</v>
      </c>
      <c r="K83" s="80">
        <v>1.0689619245914625E-2</v>
      </c>
      <c r="L83" s="80">
        <v>3.0588345573328977E-2</v>
      </c>
    </row>
    <row r="84" spans="1:12" s="90" customFormat="1" ht="15.95" thickBot="1">
      <c r="A84" s="138" t="s">
        <v>142</v>
      </c>
      <c r="B84" s="139">
        <v>6.3154816933745334E-2</v>
      </c>
      <c r="C84" s="139">
        <v>7.9465679509452214E-2</v>
      </c>
      <c r="D84" s="139">
        <v>6.2466382570114026E-2</v>
      </c>
      <c r="E84" s="139">
        <v>3.4404316701234637E-2</v>
      </c>
      <c r="F84" s="139">
        <v>1.4979201584915829E-2</v>
      </c>
      <c r="G84" s="140">
        <v>1.6958911947682263E-2</v>
      </c>
      <c r="H84" s="140">
        <v>2.1629971126157613E-2</v>
      </c>
      <c r="I84" s="140">
        <v>2.4846379705140895E-2</v>
      </c>
      <c r="J84" s="140">
        <v>3.4632202244380586E-2</v>
      </c>
      <c r="K84" s="140">
        <v>1.0455409566068004E-2</v>
      </c>
      <c r="L84" s="140">
        <v>3.220247207238109E-2</v>
      </c>
    </row>
    <row r="85" spans="1:12">
      <c r="A85" s="14" t="s">
        <v>143</v>
      </c>
      <c r="B85" s="15">
        <v>2.9881307100559515E-2</v>
      </c>
      <c r="C85" s="15">
        <v>4.0718577292107851E-2</v>
      </c>
      <c r="D85" s="15">
        <v>6.0260127706996701E-2</v>
      </c>
      <c r="E85" s="15">
        <v>1.0753436835419667E-2</v>
      </c>
      <c r="F85" s="15">
        <v>1.1190229888398224E-2</v>
      </c>
      <c r="G85" s="16">
        <v>1.839995200048971E-2</v>
      </c>
      <c r="H85" s="16">
        <v>2.7024371299736772E-2</v>
      </c>
      <c r="I85" s="16">
        <v>3.9548445156023682E-2</v>
      </c>
      <c r="J85" s="16">
        <v>2.6689680029704191E-2</v>
      </c>
      <c r="K85" s="80">
        <v>2.2367190354278439E-2</v>
      </c>
      <c r="L85" s="80">
        <v>2.6329902016502919E-2</v>
      </c>
    </row>
    <row r="86" spans="1:12" s="90" customFormat="1">
      <c r="A86" s="136" t="s">
        <v>144</v>
      </c>
      <c r="B86" s="134">
        <v>5.0084022264576179E-2</v>
      </c>
      <c r="C86" s="134">
        <v>7.9012326395210219E-2</v>
      </c>
      <c r="D86" s="134">
        <v>6.767376699304728E-2</v>
      </c>
      <c r="E86" s="134">
        <v>4.8453063986325172E-2</v>
      </c>
      <c r="F86" s="134">
        <v>1.5950428644895241E-2</v>
      </c>
      <c r="G86" s="135">
        <v>1.8805581698240467E-2</v>
      </c>
      <c r="H86" s="135">
        <v>3.0298258769526645E-2</v>
      </c>
      <c r="I86" s="135">
        <v>2.9167024364269181E-2</v>
      </c>
      <c r="J86" s="135">
        <v>3.6627927199710378E-2</v>
      </c>
      <c r="K86" s="151">
        <v>1.5056202422354597E-2</v>
      </c>
      <c r="L86" s="151">
        <v>3.4745436866600019E-2</v>
      </c>
    </row>
    <row r="87" spans="1:12">
      <c r="A87" s="17" t="s">
        <v>145</v>
      </c>
      <c r="B87" s="15">
        <v>7.2322119187162359E-2</v>
      </c>
      <c r="C87" s="15">
        <v>4.2121193000392382E-2</v>
      </c>
      <c r="D87" s="15">
        <v>4.9341952798438511E-2</v>
      </c>
      <c r="E87" s="15">
        <v>1.6280254005869504E-2</v>
      </c>
      <c r="F87" s="15">
        <v>2.1454295888351186E-2</v>
      </c>
      <c r="G87" s="16">
        <v>3.062275525297475E-2</v>
      </c>
      <c r="H87" s="16">
        <v>3.5355754865505455E-2</v>
      </c>
      <c r="I87" s="16">
        <v>2.9404806802351125E-2</v>
      </c>
      <c r="J87" s="16">
        <v>3.5935462962756695E-2</v>
      </c>
      <c r="K87" s="80">
        <v>1.1150442284610318E-2</v>
      </c>
      <c r="L87" s="80">
        <v>3.4521033675101134E-2</v>
      </c>
    </row>
    <row r="88" spans="1:12" s="90" customFormat="1">
      <c r="A88" s="136" t="s">
        <v>146</v>
      </c>
      <c r="B88" s="134">
        <v>6.4534938062836625E-2</v>
      </c>
      <c r="C88" s="134">
        <v>9.1150482635689298E-2</v>
      </c>
      <c r="D88" s="134">
        <v>6.5231525826951728E-2</v>
      </c>
      <c r="E88" s="134">
        <v>3.7776525264416674E-2</v>
      </c>
      <c r="F88" s="134">
        <v>1.2947152922707974E-2</v>
      </c>
      <c r="G88" s="135">
        <v>1.2280989156930561E-2</v>
      </c>
      <c r="H88" s="135">
        <v>1.6444719302218844E-2</v>
      </c>
      <c r="I88" s="135">
        <v>2.0904180208547007E-2</v>
      </c>
      <c r="J88" s="135">
        <v>3.308612153973664E-2</v>
      </c>
      <c r="K88" s="151">
        <v>8.6899628486586875E-3</v>
      </c>
      <c r="L88" s="151">
        <v>3.030407979047638E-2</v>
      </c>
    </row>
    <row r="89" spans="1:12">
      <c r="A89" s="17" t="s">
        <v>147</v>
      </c>
      <c r="B89" s="15">
        <v>4.530592974906212E-2</v>
      </c>
      <c r="C89" s="15">
        <v>3.695471796766224E-2</v>
      </c>
      <c r="D89" s="15">
        <v>3.922361763637093E-2</v>
      </c>
      <c r="E89" s="15">
        <v>2.3866816724407786E-2</v>
      </c>
      <c r="F89" s="15">
        <v>3.3982489368383668E-2</v>
      </c>
      <c r="G89" s="16">
        <v>4.7254462065490596E-2</v>
      </c>
      <c r="H89" s="16">
        <v>3.5271233095157756E-2</v>
      </c>
      <c r="I89" s="16">
        <v>4.9530503437372551E-2</v>
      </c>
      <c r="J89" s="16">
        <v>3.8693369995149079E-2</v>
      </c>
      <c r="K89" s="80">
        <v>4.1435950700558994E-3</v>
      </c>
      <c r="L89" s="80">
        <v>3.7041722066374225E-2</v>
      </c>
    </row>
    <row r="90" spans="1:12" s="90" customFormat="1" ht="15.95" thickBot="1">
      <c r="A90" s="136" t="s">
        <v>148</v>
      </c>
      <c r="B90" s="134">
        <v>0.11640476620683338</v>
      </c>
      <c r="C90" s="134">
        <v>0.10349119208763964</v>
      </c>
      <c r="D90" s="134">
        <v>6.9154300131455335E-2</v>
      </c>
      <c r="E90" s="134">
        <v>3.1905139016264884E-2</v>
      </c>
      <c r="F90" s="134">
        <v>1.0581591230246807E-2</v>
      </c>
      <c r="G90" s="135">
        <v>2.3602294936498298E-2</v>
      </c>
      <c r="H90" s="135">
        <v>2.574461431670368E-2</v>
      </c>
      <c r="I90" s="135">
        <v>3.3746491891377725E-2</v>
      </c>
      <c r="J90" s="135">
        <v>4.7650995482568355E-2</v>
      </c>
      <c r="K90" s="151">
        <v>1.9308558972180527E-2</v>
      </c>
      <c r="L90" s="151">
        <v>4.4594546217051965E-2</v>
      </c>
    </row>
    <row r="91" spans="1:12" ht="15.95" hidden="1" thickBot="1">
      <c r="A91" s="17"/>
      <c r="B91" s="15"/>
      <c r="C91" s="15"/>
      <c r="D91" s="15"/>
      <c r="E91" s="15"/>
      <c r="F91" s="15"/>
      <c r="G91" s="16"/>
      <c r="H91" s="16"/>
      <c r="I91" s="16"/>
      <c r="J91" s="16"/>
      <c r="K91" s="80"/>
      <c r="L91" s="80"/>
    </row>
    <row r="92" spans="1:12" s="90" customFormat="1" ht="12.6" customHeight="1">
      <c r="A92" s="146" t="s">
        <v>152</v>
      </c>
      <c r="B92" s="147">
        <v>8.0283310762577914E-2</v>
      </c>
      <c r="C92" s="147">
        <v>9.5578408609064941E-2</v>
      </c>
      <c r="D92" s="147">
        <v>6.7365240620183564E-2</v>
      </c>
      <c r="E92" s="147">
        <v>3.8030645051646189E-2</v>
      </c>
      <c r="F92" s="147">
        <v>1.9806949847152915E-2</v>
      </c>
      <c r="G92" s="148">
        <v>1.4695174615145532E-2</v>
      </c>
      <c r="H92" s="148">
        <v>1.8129408252107678E-2</v>
      </c>
      <c r="I92" s="148">
        <v>2.3180537595012235E-2</v>
      </c>
      <c r="J92" s="148">
        <v>3.8607385216561027E-2</v>
      </c>
      <c r="K92" s="148">
        <v>8.8560052501661865E-3</v>
      </c>
      <c r="L92" s="148">
        <v>3.3558439563664361E-2</v>
      </c>
    </row>
    <row r="93" spans="1:12" ht="12.6" hidden="1" customHeight="1">
      <c r="A93" s="78"/>
      <c r="B93" s="79"/>
      <c r="C93" s="79"/>
      <c r="D93" s="79"/>
      <c r="E93" s="79"/>
      <c r="F93" s="79"/>
      <c r="G93" s="80"/>
      <c r="H93" s="80"/>
      <c r="I93" s="80"/>
      <c r="J93" s="80"/>
    </row>
    <row r="94" spans="1:12" s="90" customFormat="1" ht="15.6" customHeight="1">
      <c r="A94" s="162" t="s">
        <v>153</v>
      </c>
      <c r="B94" s="162"/>
      <c r="C94" s="162"/>
      <c r="D94" s="162"/>
      <c r="E94" s="162"/>
      <c r="F94" s="162"/>
      <c r="G94" s="162"/>
      <c r="H94" s="162"/>
      <c r="I94" s="162"/>
      <c r="J94" s="162"/>
    </row>
    <row r="96" spans="1:12" s="90" customFormat="1" hidden="1"/>
    <row r="98" s="90" customFormat="1" hidden="1"/>
    <row r="100" s="90" customFormat="1" hidden="1"/>
    <row r="102" s="90" customFormat="1" hidden="1"/>
    <row r="104" s="90" customFormat="1" hidden="1"/>
    <row r="106" s="90" customFormat="1" hidden="1"/>
    <row r="108" s="90" customFormat="1" hidden="1"/>
    <row r="110" s="90" customFormat="1" hidden="1"/>
    <row r="112" s="90" customFormat="1" hidden="1"/>
    <row r="114" s="90" customFormat="1" hidden="1"/>
    <row r="116" s="90" customFormat="1" hidden="1"/>
    <row r="118" s="90" customFormat="1" hidden="1"/>
    <row r="120" s="90" customFormat="1" hidden="1"/>
    <row r="122" s="90" customFormat="1" hidden="1"/>
    <row r="124" s="90" customFormat="1" hidden="1"/>
    <row r="126" s="90" customFormat="1" hidden="1"/>
    <row r="128" s="90" customFormat="1" hidden="1"/>
    <row r="130" s="90" customFormat="1" hidden="1"/>
    <row r="132" s="90" customFormat="1" hidden="1"/>
    <row r="134" s="90" customFormat="1" hidden="1"/>
    <row r="136" s="90" customFormat="1" hidden="1"/>
    <row r="138" s="90" customFormat="1" hidden="1"/>
    <row r="140" s="90" customFormat="1" hidden="1"/>
    <row r="142" s="90" customFormat="1" hidden="1"/>
    <row r="144" s="90" customFormat="1" hidden="1"/>
    <row r="146" s="90" customFormat="1" hidden="1"/>
    <row r="148" s="90" customFormat="1" hidden="1"/>
    <row r="150" s="90" customFormat="1" hidden="1"/>
    <row r="152" s="90" customFormat="1" hidden="1"/>
    <row r="154" s="90" customFormat="1" hidden="1"/>
    <row r="156" s="90" customFormat="1" hidden="1"/>
    <row r="158" s="90" customFormat="1" hidden="1"/>
    <row r="160" s="90" customFormat="1" hidden="1"/>
    <row r="162" s="90" customFormat="1" hidden="1"/>
    <row r="164" s="90" customFormat="1" hidden="1"/>
    <row r="166" s="90" customFormat="1" hidden="1"/>
    <row r="168" s="90" customFormat="1" hidden="1"/>
    <row r="170" s="90" customFormat="1" hidden="1"/>
    <row r="172" s="90" customFormat="1" hidden="1"/>
    <row r="174" s="90" customFormat="1" hidden="1"/>
    <row r="176" s="90" customFormat="1" hidden="1"/>
    <row r="178" s="90" customFormat="1" hidden="1"/>
    <row r="180" s="90" customFormat="1" hidden="1"/>
    <row r="182" s="90" customFormat="1" hidden="1"/>
    <row r="184" s="90" customFormat="1" hidden="1"/>
    <row r="186" s="90" customFormat="1" hidden="1"/>
    <row r="188" s="90" customFormat="1" hidden="1"/>
    <row r="190" s="90" customFormat="1" hidden="1"/>
    <row r="192" s="90" customFormat="1" hidden="1"/>
    <row r="194" s="90" customFormat="1" hidden="1"/>
    <row r="196" s="90" customFormat="1" hidden="1"/>
    <row r="198" s="90" customFormat="1" hidden="1"/>
    <row r="200" s="90" customFormat="1" hidden="1"/>
    <row r="202" s="90" customFormat="1" hidden="1"/>
    <row r="204" s="90" customFormat="1" hidden="1"/>
    <row r="206" s="90" customFormat="1" hidden="1"/>
    <row r="208" s="90" customFormat="1" hidden="1"/>
    <row r="210" s="90" customFormat="1" hidden="1"/>
    <row r="212" s="90" customFormat="1" hidden="1"/>
    <row r="214" s="90" customFormat="1" hidden="1"/>
    <row r="216" s="90" customFormat="1" hidden="1"/>
    <row r="218" s="90" customFormat="1" hidden="1"/>
    <row r="220" s="90" customFormat="1" hidden="1"/>
    <row r="222" s="90" customFormat="1" hidden="1"/>
    <row r="224" s="90" customFormat="1" hidden="1"/>
    <row r="226" s="90" customFormat="1" hidden="1"/>
    <row r="228" s="90" customFormat="1" hidden="1"/>
    <row r="230" s="90" customFormat="1" hidden="1"/>
    <row r="232" s="90" customFormat="1" hidden="1"/>
    <row r="234" s="90" customFormat="1" hidden="1"/>
    <row r="236" s="90" customFormat="1" hidden="1"/>
    <row r="238" s="90" customFormat="1" hidden="1"/>
    <row r="240" s="90" customFormat="1" hidden="1"/>
    <row r="242" s="90" customFormat="1" hidden="1"/>
    <row r="244" s="90" customFormat="1" hidden="1"/>
    <row r="246" s="90" customFormat="1" hidden="1"/>
    <row r="248" s="90" customFormat="1" hidden="1"/>
    <row r="250" s="90" customFormat="1" hidden="1"/>
    <row r="252" s="90" customFormat="1" hidden="1"/>
    <row r="254" s="90" customFormat="1" hidden="1"/>
    <row r="256" s="90" customFormat="1" hidden="1"/>
    <row r="258" s="90" customFormat="1" hidden="1"/>
    <row r="260" s="90" customFormat="1" hidden="1"/>
    <row r="262" s="90" customFormat="1" hidden="1"/>
    <row r="264" s="90" customFormat="1" hidden="1"/>
    <row r="266" s="90" customFormat="1" hidden="1"/>
    <row r="268" s="90" customFormat="1" hidden="1"/>
    <row r="270" s="90" customFormat="1" hidden="1"/>
    <row r="272" s="90" customFormat="1" hidden="1"/>
    <row r="274" s="90" customFormat="1" hidden="1"/>
    <row r="276" s="90" customFormat="1" hidden="1"/>
    <row r="278" s="90" customFormat="1" hidden="1"/>
    <row r="280" s="90" customFormat="1" hidden="1"/>
    <row r="282" s="90" customFormat="1" hidden="1"/>
    <row r="284" s="90" customFormat="1" hidden="1"/>
    <row r="286" s="90" customFormat="1" hidden="1"/>
    <row r="288" s="90" customFormat="1" hidden="1"/>
    <row r="290" s="90" customFormat="1" hidden="1"/>
    <row r="292" s="90" customFormat="1" hidden="1"/>
    <row r="294" s="90" customFormat="1" hidden="1"/>
    <row r="296" s="90" customFormat="1" hidden="1"/>
    <row r="298" s="90" customFormat="1" hidden="1"/>
    <row r="300" s="90" customFormat="1" hidden="1"/>
    <row r="302" s="90" customFormat="1" hidden="1"/>
    <row r="304" s="90" customFormat="1" hidden="1"/>
    <row r="306" s="90" customFormat="1" hidden="1"/>
    <row r="308" s="90" customFormat="1" hidden="1"/>
    <row r="310" s="90" customFormat="1" hidden="1"/>
    <row r="312" s="90" customFormat="1" hidden="1"/>
    <row r="314" s="90" customFormat="1" hidden="1"/>
    <row r="316" s="90" customFormat="1" hidden="1"/>
    <row r="318" s="90" customFormat="1" hidden="1"/>
    <row r="320" s="90" customFormat="1" hidden="1"/>
    <row r="322" s="90" customFormat="1" hidden="1"/>
    <row r="324" s="90" customFormat="1" hidden="1"/>
    <row r="326" s="90" customFormat="1" hidden="1"/>
    <row r="328" s="90" customFormat="1" hidden="1"/>
    <row r="330" s="90" customFormat="1" hidden="1"/>
    <row r="332" s="90" customFormat="1" hidden="1"/>
    <row r="334" s="90" customFormat="1" hidden="1"/>
    <row r="336" s="90" customFormat="1" hidden="1"/>
    <row r="338" s="90" customFormat="1" hidden="1"/>
    <row r="340" s="90" customFormat="1" hidden="1"/>
    <row r="342" s="90" customFormat="1" hidden="1"/>
    <row r="344" s="90" customFormat="1" hidden="1"/>
    <row r="346" s="90" customFormat="1" hidden="1"/>
    <row r="348" s="90" customFormat="1" hidden="1"/>
    <row r="350" s="90" customFormat="1" hidden="1"/>
    <row r="352" s="90" customFormat="1" hidden="1"/>
    <row r="354" s="90" customFormat="1" hidden="1"/>
    <row r="356" s="90" customFormat="1" hidden="1"/>
    <row r="358" s="90" customFormat="1" hidden="1"/>
    <row r="360" s="90" customFormat="1" hidden="1"/>
    <row r="362" s="90" customFormat="1" hidden="1"/>
    <row r="364" s="90" customFormat="1" hidden="1"/>
    <row r="366" s="90" customFormat="1" hidden="1"/>
    <row r="368" s="90" customFormat="1" hidden="1"/>
    <row r="370" s="90" customFormat="1" hidden="1"/>
    <row r="372" s="90" customFormat="1" hidden="1"/>
    <row r="374" s="90" customFormat="1" hidden="1"/>
    <row r="376" s="90" customFormat="1" hidden="1"/>
    <row r="378" s="90" customFormat="1" hidden="1"/>
    <row r="380" s="90" customFormat="1" hidden="1"/>
    <row r="382" s="90" customFormat="1" hidden="1"/>
    <row r="384" s="90" customFormat="1" hidden="1"/>
    <row r="386" s="90" customFormat="1" hidden="1"/>
    <row r="388" s="90" customFormat="1" hidden="1"/>
    <row r="390" s="90" customFormat="1" hidden="1"/>
    <row r="392" s="90" customFormat="1" hidden="1"/>
    <row r="394" s="90" customFormat="1" hidden="1"/>
    <row r="396" s="90" customFormat="1" hidden="1"/>
    <row r="398" s="90" customFormat="1" hidden="1"/>
  </sheetData>
  <mergeCells count="2">
    <mergeCell ref="A94:J94"/>
    <mergeCell ref="A1:L1"/>
  </mergeCells>
  <hyperlinks>
    <hyperlink ref="A94" location="TableOfContents!A1" display="Back to Table of Contents" xr:uid="{A4E575D7-5E4E-4A16-8634-CC4AF3A4D6FB}"/>
  </hyperlink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398"/>
  <sheetViews>
    <sheetView zoomScaleNormal="100" workbookViewId="0">
      <selection sqref="A1:L1"/>
    </sheetView>
  </sheetViews>
  <sheetFormatPr defaultColWidth="0" defaultRowHeight="15.6" zeroHeight="1"/>
  <cols>
    <col min="1" max="1" width="38.5703125" style="3" bestFit="1" customWidth="1"/>
    <col min="2" max="2" width="12.5703125" style="3" customWidth="1"/>
    <col min="3" max="3" width="13.140625" style="3" customWidth="1"/>
    <col min="4" max="10" width="14" style="3" customWidth="1"/>
    <col min="11" max="11" width="13.5703125" style="3" customWidth="1"/>
    <col min="12" max="12" width="9.140625" style="3" customWidth="1"/>
    <col min="13" max="16384" width="9.140625" style="3" hidden="1"/>
  </cols>
  <sheetData>
    <row r="1" spans="1:12">
      <c r="A1" s="161" t="str">
        <f>T_h006</f>
        <v>Table O.6 Participation rates for female participants by service district and age group as at 30 September 2025</v>
      </c>
      <c r="B1" s="161"/>
      <c r="C1" s="161"/>
      <c r="D1" s="161"/>
      <c r="E1" s="161"/>
      <c r="F1" s="161"/>
      <c r="G1" s="161"/>
      <c r="H1" s="161"/>
      <c r="I1" s="161"/>
      <c r="J1" s="161"/>
      <c r="K1" s="161"/>
      <c r="L1" s="161"/>
    </row>
    <row r="2" spans="1:12" s="84" customFormat="1" ht="31.5" thickBot="1">
      <c r="A2" s="143" t="s">
        <v>171</v>
      </c>
      <c r="B2" s="131" t="s">
        <v>161</v>
      </c>
      <c r="C2" s="131" t="s">
        <v>162</v>
      </c>
      <c r="D2" s="131" t="s">
        <v>163</v>
      </c>
      <c r="E2" s="131" t="s">
        <v>164</v>
      </c>
      <c r="F2" s="131" t="s">
        <v>165</v>
      </c>
      <c r="G2" s="131" t="s">
        <v>166</v>
      </c>
      <c r="H2" s="131" t="s">
        <v>167</v>
      </c>
      <c r="I2" s="131" t="s">
        <v>168</v>
      </c>
      <c r="J2" s="131" t="s">
        <v>169</v>
      </c>
      <c r="K2" s="131" t="s">
        <v>170</v>
      </c>
      <c r="L2" s="131" t="s">
        <v>152</v>
      </c>
    </row>
    <row r="3" spans="1:12" ht="15.95" thickBot="1">
      <c r="A3" s="11" t="s">
        <v>41</v>
      </c>
      <c r="B3" s="12">
        <v>3.5908998386475044E-2</v>
      </c>
      <c r="C3" s="12">
        <v>4.2226977263946648E-2</v>
      </c>
      <c r="D3" s="12">
        <v>3.5025113767292913E-2</v>
      </c>
      <c r="E3" s="12">
        <v>2.0777394429842146E-2</v>
      </c>
      <c r="F3" s="12">
        <v>1.3224930497981411E-2</v>
      </c>
      <c r="G3" s="13">
        <v>1.1020855465273628E-2</v>
      </c>
      <c r="H3" s="13">
        <v>1.496351699008437E-2</v>
      </c>
      <c r="I3" s="13">
        <v>1.9503421237016906E-2</v>
      </c>
      <c r="J3" s="13">
        <v>2.1363763301489237E-2</v>
      </c>
      <c r="K3" s="13">
        <v>7.3812308209316663E-3</v>
      </c>
      <c r="L3" s="13">
        <v>1.8643152220856624E-2</v>
      </c>
    </row>
    <row r="4" spans="1:12" s="90" customFormat="1">
      <c r="A4" s="133" t="s">
        <v>42</v>
      </c>
      <c r="B4" s="134">
        <v>4.8825332880481576E-2</v>
      </c>
      <c r="C4" s="134">
        <v>5.6382865924893839E-2</v>
      </c>
      <c r="D4" s="134">
        <v>4.9841495055534132E-2</v>
      </c>
      <c r="E4" s="134">
        <v>3.1843045732055944E-2</v>
      </c>
      <c r="F4" s="134">
        <v>2.2815997105842489E-2</v>
      </c>
      <c r="G4" s="135">
        <v>1.8506191158589442E-2</v>
      </c>
      <c r="H4" s="135">
        <v>2.067286987324855E-2</v>
      </c>
      <c r="I4" s="135">
        <v>2.4152333659058157E-2</v>
      </c>
      <c r="J4" s="135">
        <v>3.1102685695348804E-2</v>
      </c>
      <c r="K4" s="151">
        <v>9.6039199318051511E-3</v>
      </c>
      <c r="L4" s="151">
        <v>2.6139119204433469E-2</v>
      </c>
    </row>
    <row r="5" spans="1:12">
      <c r="A5" s="17" t="s">
        <v>43</v>
      </c>
      <c r="B5" s="15">
        <v>4.2641753239526979E-2</v>
      </c>
      <c r="C5" s="15">
        <v>6.9943363584285351E-2</v>
      </c>
      <c r="D5" s="15">
        <v>5.7817264508258137E-2</v>
      </c>
      <c r="E5" s="15">
        <v>3.8965054015120251E-2</v>
      </c>
      <c r="F5" s="15">
        <v>2.608577961781423E-2</v>
      </c>
      <c r="G5" s="16">
        <v>1.6561338577285634E-2</v>
      </c>
      <c r="H5" s="16">
        <v>1.9976154673533926E-2</v>
      </c>
      <c r="I5" s="16">
        <v>2.4363192000622237E-2</v>
      </c>
      <c r="J5" s="16">
        <v>3.2499699268617711E-2</v>
      </c>
      <c r="K5" s="80">
        <v>7.9048207407475604E-3</v>
      </c>
      <c r="L5" s="80">
        <v>2.6386231946513673E-2</v>
      </c>
    </row>
    <row r="6" spans="1:12" s="90" customFormat="1">
      <c r="A6" s="136" t="s">
        <v>44</v>
      </c>
      <c r="B6" s="134">
        <v>3.589476034122431E-2</v>
      </c>
      <c r="C6" s="134">
        <v>5.5781910005126861E-2</v>
      </c>
      <c r="D6" s="134">
        <v>4.3392913264821802E-2</v>
      </c>
      <c r="E6" s="134">
        <v>2.8774409875963636E-2</v>
      </c>
      <c r="F6" s="134">
        <v>2.3003626357770642E-2</v>
      </c>
      <c r="G6" s="135">
        <v>1.682807791566809E-2</v>
      </c>
      <c r="H6" s="135">
        <v>2.3083418294475792E-2</v>
      </c>
      <c r="I6" s="135">
        <v>2.3083091835410824E-2</v>
      </c>
      <c r="J6" s="135">
        <v>2.8722622021414897E-2</v>
      </c>
      <c r="K6" s="151">
        <v>7.3936227407682869E-3</v>
      </c>
      <c r="L6" s="151">
        <v>2.3506401040213318E-2</v>
      </c>
    </row>
    <row r="7" spans="1:12">
      <c r="A7" s="17" t="s">
        <v>47</v>
      </c>
      <c r="B7" s="15">
        <v>3.1124708086092755E-2</v>
      </c>
      <c r="C7" s="15">
        <v>4.8043937723998086E-2</v>
      </c>
      <c r="D7" s="15">
        <v>4.2892883498214858E-2</v>
      </c>
      <c r="E7" s="15">
        <v>2.5418495432167554E-2</v>
      </c>
      <c r="F7" s="15">
        <v>2.2214707129348796E-2</v>
      </c>
      <c r="G7" s="16">
        <v>1.692458592117967E-2</v>
      </c>
      <c r="H7" s="16">
        <v>1.9863978845701399E-2</v>
      </c>
      <c r="I7" s="16">
        <v>2.331122972244171E-2</v>
      </c>
      <c r="J7" s="16">
        <v>2.6149332233635098E-2</v>
      </c>
      <c r="K7" s="80">
        <v>8.169029547759471E-3</v>
      </c>
      <c r="L7" s="80">
        <v>2.1906678422348492E-2</v>
      </c>
    </row>
    <row r="8" spans="1:12" s="90" customFormat="1">
      <c r="A8" s="136" t="s">
        <v>48</v>
      </c>
      <c r="B8" s="134">
        <v>6.4691172849829157E-2</v>
      </c>
      <c r="C8" s="134">
        <v>7.4430420854310425E-2</v>
      </c>
      <c r="D8" s="134">
        <v>5.9601493720300797E-2</v>
      </c>
      <c r="E8" s="134">
        <v>4.0712543754225873E-2</v>
      </c>
      <c r="F8" s="134">
        <v>2.6536301711031204E-2</v>
      </c>
      <c r="G8" s="135">
        <v>1.8735976678554828E-2</v>
      </c>
      <c r="H8" s="135">
        <v>1.9549519814341731E-2</v>
      </c>
      <c r="I8" s="135">
        <v>2.3008517494473121E-2</v>
      </c>
      <c r="J8" s="135">
        <v>3.6241320553942538E-2</v>
      </c>
      <c r="K8" s="151">
        <v>6.9950784165913223E-3</v>
      </c>
      <c r="L8" s="151">
        <v>2.7853596135442926E-2</v>
      </c>
    </row>
    <row r="9" spans="1:12">
      <c r="A9" s="17" t="s">
        <v>49</v>
      </c>
      <c r="B9" s="15">
        <v>4.5134991809957337E-2</v>
      </c>
      <c r="C9" s="15">
        <v>4.771369229092233E-2</v>
      </c>
      <c r="D9" s="15">
        <v>3.6813444037640843E-2</v>
      </c>
      <c r="E9" s="15">
        <v>3.0180369274446003E-2</v>
      </c>
      <c r="F9" s="15">
        <v>2.0949730789790271E-2</v>
      </c>
      <c r="G9" s="16">
        <v>1.6124729403255506E-2</v>
      </c>
      <c r="H9" s="16">
        <v>1.9321340100721229E-2</v>
      </c>
      <c r="I9" s="16">
        <v>2.3303989982729117E-2</v>
      </c>
      <c r="J9" s="16">
        <v>2.8309487834477939E-2</v>
      </c>
      <c r="K9" s="80">
        <v>6.5523504702910129E-3</v>
      </c>
      <c r="L9" s="80">
        <v>2.321072312971581E-2</v>
      </c>
    </row>
    <row r="10" spans="1:12" s="90" customFormat="1">
      <c r="A10" s="136" t="s">
        <v>50</v>
      </c>
      <c r="B10" s="134">
        <v>4.2497462807768754E-2</v>
      </c>
      <c r="C10" s="134">
        <v>5.5961158872818238E-2</v>
      </c>
      <c r="D10" s="134">
        <v>4.591634403228561E-2</v>
      </c>
      <c r="E10" s="134">
        <v>2.8294417026965179E-2</v>
      </c>
      <c r="F10" s="134">
        <v>1.705294960437332E-2</v>
      </c>
      <c r="G10" s="135">
        <v>1.3337663972607028E-2</v>
      </c>
      <c r="H10" s="135">
        <v>1.7028205999092019E-2</v>
      </c>
      <c r="I10" s="135">
        <v>1.9203989785393741E-2</v>
      </c>
      <c r="J10" s="135">
        <v>2.6584018798543354E-2</v>
      </c>
      <c r="K10" s="151">
        <v>8.6210304076806167E-3</v>
      </c>
      <c r="L10" s="151">
        <v>2.3255951160963462E-2</v>
      </c>
    </row>
    <row r="11" spans="1:12">
      <c r="A11" s="17" t="s">
        <v>51</v>
      </c>
      <c r="B11" s="15">
        <v>2.1000382242695608E-2</v>
      </c>
      <c r="C11" s="15">
        <v>2.1946270559939685E-2</v>
      </c>
      <c r="D11" s="15">
        <v>2.1532958102158977E-2</v>
      </c>
      <c r="E11" s="15">
        <v>1.3822362594799869E-2</v>
      </c>
      <c r="F11" s="15">
        <v>8.1963081777993805E-3</v>
      </c>
      <c r="G11" s="16">
        <v>5.679992962415642E-3</v>
      </c>
      <c r="H11" s="16">
        <v>8.6400204114736312E-3</v>
      </c>
      <c r="I11" s="16">
        <v>1.3320886704484955E-2</v>
      </c>
      <c r="J11" s="16">
        <v>1.2445570701329747E-2</v>
      </c>
      <c r="K11" s="80">
        <v>5.423142009527984E-3</v>
      </c>
      <c r="L11" s="80">
        <v>1.1076300495960393E-2</v>
      </c>
    </row>
    <row r="12" spans="1:12" s="90" customFormat="1">
      <c r="A12" s="136" t="s">
        <v>52</v>
      </c>
      <c r="B12" s="134">
        <v>4.6438944392867054E-2</v>
      </c>
      <c r="C12" s="134">
        <v>5.7086872638097377E-2</v>
      </c>
      <c r="D12" s="134">
        <v>5.4474174797562974E-2</v>
      </c>
      <c r="E12" s="134">
        <v>4.5909951102695641E-2</v>
      </c>
      <c r="F12" s="134">
        <v>2.5992882868989372E-2</v>
      </c>
      <c r="G12" s="135">
        <v>1.7079844253365419E-2</v>
      </c>
      <c r="H12" s="135">
        <v>1.8903899383524995E-2</v>
      </c>
      <c r="I12" s="135">
        <v>2.0869077537715667E-2</v>
      </c>
      <c r="J12" s="135">
        <v>3.0938030964559833E-2</v>
      </c>
      <c r="K12" s="151">
        <v>7.7317405645245625E-3</v>
      </c>
      <c r="L12" s="151">
        <v>2.4659059077242911E-2</v>
      </c>
    </row>
    <row r="13" spans="1:12">
      <c r="A13" s="17" t="s">
        <v>53</v>
      </c>
      <c r="B13" s="15">
        <v>2.6258796481915123E-2</v>
      </c>
      <c r="C13" s="15">
        <v>3.2059286709258769E-2</v>
      </c>
      <c r="D13" s="15">
        <v>2.3625387473502863E-2</v>
      </c>
      <c r="E13" s="15">
        <v>1.2189335263690202E-2</v>
      </c>
      <c r="F13" s="15">
        <v>6.5661614572224457E-3</v>
      </c>
      <c r="G13" s="16">
        <v>7.3413381489569616E-3</v>
      </c>
      <c r="H13" s="16">
        <v>1.0815498220227033E-2</v>
      </c>
      <c r="I13" s="16">
        <v>1.6067526189076725E-2</v>
      </c>
      <c r="J13" s="16">
        <v>1.4072625951733553E-2</v>
      </c>
      <c r="K13" s="80">
        <v>5.738201184716127E-3</v>
      </c>
      <c r="L13" s="80">
        <v>1.2539742458920516E-2</v>
      </c>
    </row>
    <row r="14" spans="1:12" s="90" customFormat="1">
      <c r="A14" s="136" t="s">
        <v>54</v>
      </c>
      <c r="B14" s="134">
        <v>3.6704314622599141E-2</v>
      </c>
      <c r="C14" s="134">
        <v>3.8166030729807177E-2</v>
      </c>
      <c r="D14" s="134">
        <v>2.8826594562606098E-2</v>
      </c>
      <c r="E14" s="134">
        <v>1.8723704107697452E-2</v>
      </c>
      <c r="F14" s="134">
        <v>1.2618447533434659E-2</v>
      </c>
      <c r="G14" s="135">
        <v>1.0223873959416867E-2</v>
      </c>
      <c r="H14" s="135">
        <v>1.3998536652865816E-2</v>
      </c>
      <c r="I14" s="135">
        <v>1.9530577324557843E-2</v>
      </c>
      <c r="J14" s="135">
        <v>2.0701868879138521E-2</v>
      </c>
      <c r="K14" s="151">
        <v>7.6823485761506188E-3</v>
      </c>
      <c r="L14" s="151">
        <v>1.8599745742341536E-2</v>
      </c>
    </row>
    <row r="15" spans="1:12">
      <c r="A15" s="17" t="s">
        <v>55</v>
      </c>
      <c r="B15" s="15">
        <v>3.3114838640519777E-2</v>
      </c>
      <c r="C15" s="15">
        <v>4.8955357287394023E-2</v>
      </c>
      <c r="D15" s="15">
        <v>4.40571807315919E-2</v>
      </c>
      <c r="E15" s="15">
        <v>3.1662408022039935E-2</v>
      </c>
      <c r="F15" s="15">
        <v>1.9261067256829113E-2</v>
      </c>
      <c r="G15" s="16">
        <v>1.4713180496684002E-2</v>
      </c>
      <c r="H15" s="16">
        <v>1.5689916626058703E-2</v>
      </c>
      <c r="I15" s="16">
        <v>1.6582234767335609E-2</v>
      </c>
      <c r="J15" s="16">
        <v>2.4306993467013833E-2</v>
      </c>
      <c r="K15" s="80">
        <v>6.6956874294784472E-3</v>
      </c>
      <c r="L15" s="80">
        <v>2.0096582839706556E-2</v>
      </c>
    </row>
    <row r="16" spans="1:12" s="90" customFormat="1">
      <c r="A16" s="136" t="s">
        <v>56</v>
      </c>
      <c r="B16" s="134">
        <v>2.0633936266636232E-2</v>
      </c>
      <c r="C16" s="134">
        <v>3.0809124035850715E-2</v>
      </c>
      <c r="D16" s="134">
        <v>2.1107542238074224E-2</v>
      </c>
      <c r="E16" s="134">
        <v>6.6109802517137339E-3</v>
      </c>
      <c r="F16" s="134">
        <v>4.4125361027266387E-3</v>
      </c>
      <c r="G16" s="135">
        <v>6.6160084728390731E-3</v>
      </c>
      <c r="H16" s="135">
        <v>1.2278035262538628E-2</v>
      </c>
      <c r="I16" s="135">
        <v>1.6652306820566419E-2</v>
      </c>
      <c r="J16" s="135">
        <v>1.0654267017397433E-2</v>
      </c>
      <c r="K16" s="151">
        <v>6.6890165738006371E-3</v>
      </c>
      <c r="L16" s="151">
        <v>1.0098830482313022E-2</v>
      </c>
    </row>
    <row r="17" spans="1:12">
      <c r="A17" s="17" t="s">
        <v>57</v>
      </c>
      <c r="B17" s="15">
        <v>3.3051541149798726E-2</v>
      </c>
      <c r="C17" s="15">
        <v>4.4122550937018064E-2</v>
      </c>
      <c r="D17" s="15">
        <v>3.6251666017847968E-2</v>
      </c>
      <c r="E17" s="15">
        <v>3.38938123873418E-2</v>
      </c>
      <c r="F17" s="15">
        <v>2.0241360774293185E-2</v>
      </c>
      <c r="G17" s="16">
        <v>1.5673099150050541E-2</v>
      </c>
      <c r="H17" s="16">
        <v>1.9487432102140548E-2</v>
      </c>
      <c r="I17" s="16">
        <v>2.2501026530548394E-2</v>
      </c>
      <c r="J17" s="16">
        <v>2.6262483379843406E-2</v>
      </c>
      <c r="K17" s="80">
        <v>6.969307099730775E-3</v>
      </c>
      <c r="L17" s="80">
        <v>2.2026022550802746E-2</v>
      </c>
    </row>
    <row r="18" spans="1:12" s="90" customFormat="1" ht="15.95" thickBot="1">
      <c r="A18" s="137" t="s">
        <v>58</v>
      </c>
      <c r="B18" s="134">
        <v>3.3857275197186683E-2</v>
      </c>
      <c r="C18" s="134">
        <v>3.2455131500762777E-2</v>
      </c>
      <c r="D18" s="134">
        <v>2.63558480967323E-2</v>
      </c>
      <c r="E18" s="134">
        <v>1.4475807356904933E-2</v>
      </c>
      <c r="F18" s="134">
        <v>9.7571946303973804E-3</v>
      </c>
      <c r="G18" s="135">
        <v>7.3544477344803637E-3</v>
      </c>
      <c r="H18" s="135">
        <v>1.2943959450295986E-2</v>
      </c>
      <c r="I18" s="135">
        <v>1.7662296480055285E-2</v>
      </c>
      <c r="J18" s="135">
        <v>1.7352203006836091E-2</v>
      </c>
      <c r="K18" s="151">
        <v>7.3826217698012009E-3</v>
      </c>
      <c r="L18" s="151">
        <v>1.5970157045640712E-2</v>
      </c>
    </row>
    <row r="19" spans="1:12" ht="15.95" thickBot="1">
      <c r="A19" s="11" t="s">
        <v>61</v>
      </c>
      <c r="B19" s="12">
        <v>4.3846675385235241E-2</v>
      </c>
      <c r="C19" s="12">
        <v>5.4591871558677701E-2</v>
      </c>
      <c r="D19" s="12">
        <v>4.3146122629660437E-2</v>
      </c>
      <c r="E19" s="12">
        <v>2.2831581016757928E-2</v>
      </c>
      <c r="F19" s="12">
        <v>1.3914345094849992E-2</v>
      </c>
      <c r="G19" s="13">
        <v>1.3503549993752056E-2</v>
      </c>
      <c r="H19" s="13">
        <v>1.8988117993385643E-2</v>
      </c>
      <c r="I19" s="13">
        <v>2.3437790333270005E-2</v>
      </c>
      <c r="J19" s="13">
        <v>2.5488741683065461E-2</v>
      </c>
      <c r="K19" s="13">
        <v>7.9597542148371822E-3</v>
      </c>
      <c r="L19" s="13">
        <v>2.2235106100516874E-2</v>
      </c>
    </row>
    <row r="20" spans="1:12" s="90" customFormat="1">
      <c r="A20" s="133" t="s">
        <v>62</v>
      </c>
      <c r="B20" s="134">
        <v>4.2774930687132E-2</v>
      </c>
      <c r="C20" s="134">
        <v>7.7910156059955604E-2</v>
      </c>
      <c r="D20" s="134">
        <v>6.7696865478630561E-2</v>
      </c>
      <c r="E20" s="134">
        <v>3.9276503331903606E-2</v>
      </c>
      <c r="F20" s="134">
        <v>2.3255565808689069E-2</v>
      </c>
      <c r="G20" s="135">
        <v>2.0357858713817116E-2</v>
      </c>
      <c r="H20" s="135">
        <v>2.3307844274851608E-2</v>
      </c>
      <c r="I20" s="135">
        <v>2.701304636976878E-2</v>
      </c>
      <c r="J20" s="135">
        <v>3.4597455347591358E-2</v>
      </c>
      <c r="K20" s="151">
        <v>1.2063919620002498E-2</v>
      </c>
      <c r="L20" s="151">
        <v>2.950752665037595E-2</v>
      </c>
    </row>
    <row r="21" spans="1:12">
      <c r="A21" s="17" t="s">
        <v>63</v>
      </c>
      <c r="B21" s="15">
        <v>4.2815216938088686E-2</v>
      </c>
      <c r="C21" s="15">
        <v>6.4297574892834122E-2</v>
      </c>
      <c r="D21" s="15">
        <v>5.3634634080866807E-2</v>
      </c>
      <c r="E21" s="15">
        <v>3.9987791816513421E-2</v>
      </c>
      <c r="F21" s="15">
        <v>2.4790058973256118E-2</v>
      </c>
      <c r="G21" s="16">
        <v>2.052439246303368E-2</v>
      </c>
      <c r="H21" s="16">
        <v>2.2763772291109499E-2</v>
      </c>
      <c r="I21" s="16">
        <v>2.7855349286814764E-2</v>
      </c>
      <c r="J21" s="16">
        <v>3.3386743717103283E-2</v>
      </c>
      <c r="K21" s="80">
        <v>9.8330819291896337E-3</v>
      </c>
      <c r="L21" s="80">
        <v>2.8295141640242095E-2</v>
      </c>
    </row>
    <row r="22" spans="1:12" s="90" customFormat="1">
      <c r="A22" s="136" t="s">
        <v>64</v>
      </c>
      <c r="B22" s="134">
        <v>5.9565725805915168E-2</v>
      </c>
      <c r="C22" s="134">
        <v>8.2474719885407735E-2</v>
      </c>
      <c r="D22" s="134">
        <v>6.9791487043526029E-2</v>
      </c>
      <c r="E22" s="134">
        <v>5.1699934608423072E-2</v>
      </c>
      <c r="F22" s="134">
        <v>2.7885923420593147E-2</v>
      </c>
      <c r="G22" s="135">
        <v>2.0899521538689712E-2</v>
      </c>
      <c r="H22" s="135">
        <v>2.5520038119537777E-2</v>
      </c>
      <c r="I22" s="135">
        <v>2.220843280801434E-2</v>
      </c>
      <c r="J22" s="135">
        <v>3.9039834578207679E-2</v>
      </c>
      <c r="K22" s="151">
        <v>8.5431614828728776E-3</v>
      </c>
      <c r="L22" s="151">
        <v>3.1624922337253621E-2</v>
      </c>
    </row>
    <row r="23" spans="1:12">
      <c r="A23" s="17" t="s">
        <v>65</v>
      </c>
      <c r="B23" s="15">
        <v>4.4102444654336617E-2</v>
      </c>
      <c r="C23" s="15">
        <v>4.8033954572266321E-2</v>
      </c>
      <c r="D23" s="15">
        <v>4.0559984540379665E-2</v>
      </c>
      <c r="E23" s="15">
        <v>2.0476702143752159E-2</v>
      </c>
      <c r="F23" s="15">
        <v>1.0858936240988793E-2</v>
      </c>
      <c r="G23" s="16">
        <v>1.1366003443345376E-2</v>
      </c>
      <c r="H23" s="16">
        <v>1.7938458007928433E-2</v>
      </c>
      <c r="I23" s="16">
        <v>2.3998354582194317E-2</v>
      </c>
      <c r="J23" s="16">
        <v>2.2750764524523719E-2</v>
      </c>
      <c r="K23" s="80">
        <v>9.1943350471417936E-3</v>
      </c>
      <c r="L23" s="80">
        <v>2.0543360881006414E-2</v>
      </c>
    </row>
    <row r="24" spans="1:12" s="90" customFormat="1">
      <c r="A24" s="136" t="s">
        <v>66</v>
      </c>
      <c r="B24" s="134">
        <v>5.0517806615458315E-2</v>
      </c>
      <c r="C24" s="134">
        <v>7.2924712182016432E-2</v>
      </c>
      <c r="D24" s="134">
        <v>5.2704450231759653E-2</v>
      </c>
      <c r="E24" s="134">
        <v>3.6862241034613726E-2</v>
      </c>
      <c r="F24" s="134">
        <v>2.7330590720507909E-2</v>
      </c>
      <c r="G24" s="135">
        <v>2.3104140706338643E-2</v>
      </c>
      <c r="H24" s="135">
        <v>2.6674402700474928E-2</v>
      </c>
      <c r="I24" s="135">
        <v>2.5880088089723256E-2</v>
      </c>
      <c r="J24" s="135">
        <v>3.5677954468004841E-2</v>
      </c>
      <c r="K24" s="151">
        <v>7.4367751654755634E-3</v>
      </c>
      <c r="L24" s="151">
        <v>2.8343790775294007E-2</v>
      </c>
    </row>
    <row r="25" spans="1:12">
      <c r="A25" s="17" t="s">
        <v>67</v>
      </c>
      <c r="B25" s="15">
        <v>5.2688832359293516E-2</v>
      </c>
      <c r="C25" s="15">
        <v>7.1635586535924944E-2</v>
      </c>
      <c r="D25" s="15">
        <v>5.6632159181716483E-2</v>
      </c>
      <c r="E25" s="15">
        <v>3.7557562104691633E-2</v>
      </c>
      <c r="F25" s="15">
        <v>2.2778896134439976E-2</v>
      </c>
      <c r="G25" s="16">
        <v>1.6541309033946419E-2</v>
      </c>
      <c r="H25" s="16">
        <v>2.3136035735752038E-2</v>
      </c>
      <c r="I25" s="16">
        <v>2.495432985160936E-2</v>
      </c>
      <c r="J25" s="16">
        <v>3.4137080048949546E-2</v>
      </c>
      <c r="K25" s="80">
        <v>8.0203590540753721E-3</v>
      </c>
      <c r="L25" s="80">
        <v>2.7492253191227813E-2</v>
      </c>
    </row>
    <row r="26" spans="1:12" s="90" customFormat="1">
      <c r="A26" s="136" t="s">
        <v>68</v>
      </c>
      <c r="B26" s="134">
        <v>4.1504308246225433E-2</v>
      </c>
      <c r="C26" s="134">
        <v>5.933424962311664E-2</v>
      </c>
      <c r="D26" s="134">
        <v>4.7995642714999592E-2</v>
      </c>
      <c r="E26" s="134">
        <v>4.172484979940564E-2</v>
      </c>
      <c r="F26" s="134">
        <v>2.5596968687650559E-2</v>
      </c>
      <c r="G26" s="135">
        <v>2.5065684598141978E-2</v>
      </c>
      <c r="H26" s="135">
        <v>2.5021638364782745E-2</v>
      </c>
      <c r="I26" s="135">
        <v>2.4821336103402203E-2</v>
      </c>
      <c r="J26" s="135">
        <v>3.2984896473589924E-2</v>
      </c>
      <c r="K26" s="151">
        <v>8.7464830192662477E-3</v>
      </c>
      <c r="L26" s="151">
        <v>2.6512395368689934E-2</v>
      </c>
    </row>
    <row r="27" spans="1:12">
      <c r="A27" s="17" t="s">
        <v>69</v>
      </c>
      <c r="B27" s="15">
        <v>2.8717506246675208E-2</v>
      </c>
      <c r="C27" s="15">
        <v>3.2048114427036374E-2</v>
      </c>
      <c r="D27" s="15">
        <v>2.5550623701333881E-2</v>
      </c>
      <c r="E27" s="15">
        <v>1.1821948398883368E-2</v>
      </c>
      <c r="F27" s="15">
        <v>1.0288280976498396E-2</v>
      </c>
      <c r="G27" s="16">
        <v>9.4106931198566605E-3</v>
      </c>
      <c r="H27" s="16">
        <v>1.3341177507944033E-2</v>
      </c>
      <c r="I27" s="16">
        <v>1.852148621670038E-2</v>
      </c>
      <c r="J27" s="16">
        <v>1.6544065576810003E-2</v>
      </c>
      <c r="K27" s="80">
        <v>5.8415199713258564E-3</v>
      </c>
      <c r="L27" s="80">
        <v>1.4324256428256393E-2</v>
      </c>
    </row>
    <row r="28" spans="1:12" s="90" customFormat="1">
      <c r="A28" s="136" t="s">
        <v>70</v>
      </c>
      <c r="B28" s="134">
        <v>4.1840361409979231E-2</v>
      </c>
      <c r="C28" s="134">
        <v>6.8122564530540455E-2</v>
      </c>
      <c r="D28" s="134">
        <v>5.1492341627594543E-2</v>
      </c>
      <c r="E28" s="134">
        <v>3.2019897387101565E-2</v>
      </c>
      <c r="F28" s="134">
        <v>2.0313621310388295E-2</v>
      </c>
      <c r="G28" s="135">
        <v>1.6685332484220227E-2</v>
      </c>
      <c r="H28" s="135">
        <v>2.0873285101401826E-2</v>
      </c>
      <c r="I28" s="135">
        <v>2.3487047943726139E-2</v>
      </c>
      <c r="J28" s="135">
        <v>2.9777943919926414E-2</v>
      </c>
      <c r="K28" s="151">
        <v>7.7958686683878408E-3</v>
      </c>
      <c r="L28" s="151">
        <v>2.5313770454886433E-2</v>
      </c>
    </row>
    <row r="29" spans="1:12">
      <c r="A29" s="17" t="s">
        <v>71</v>
      </c>
      <c r="B29" s="15">
        <v>4.7344907870582008E-2</v>
      </c>
      <c r="C29" s="15">
        <v>5.7245518329422117E-2</v>
      </c>
      <c r="D29" s="15">
        <v>4.3486586276863103E-2</v>
      </c>
      <c r="E29" s="15">
        <v>2.2825369967792674E-2</v>
      </c>
      <c r="F29" s="15">
        <v>1.1536845049061089E-2</v>
      </c>
      <c r="G29" s="16">
        <v>1.1337622547419391E-2</v>
      </c>
      <c r="H29" s="16">
        <v>1.9776021957585717E-2</v>
      </c>
      <c r="I29" s="16">
        <v>2.6776151099639295E-2</v>
      </c>
      <c r="J29" s="16">
        <v>2.5465082559341486E-2</v>
      </c>
      <c r="K29" s="80">
        <v>9.8424501847386367E-3</v>
      </c>
      <c r="L29" s="80">
        <v>2.3395200056421983E-2</v>
      </c>
    </row>
    <row r="30" spans="1:12" s="90" customFormat="1">
      <c r="A30" s="136" t="s">
        <v>72</v>
      </c>
      <c r="B30" s="134">
        <v>4.2146994992300311E-2</v>
      </c>
      <c r="C30" s="134">
        <v>5.1372731042930615E-2</v>
      </c>
      <c r="D30" s="134">
        <v>3.8679943303147786E-2</v>
      </c>
      <c r="E30" s="134">
        <v>1.9559962910104818E-2</v>
      </c>
      <c r="F30" s="134">
        <v>1.1838720257526466E-2</v>
      </c>
      <c r="G30" s="135">
        <v>1.3661333367357992E-2</v>
      </c>
      <c r="H30" s="135">
        <v>1.8623613427200109E-2</v>
      </c>
      <c r="I30" s="135">
        <v>2.2239721799411062E-2</v>
      </c>
      <c r="J30" s="135">
        <v>2.3304648283838041E-2</v>
      </c>
      <c r="K30" s="151">
        <v>7.2990127691066019E-3</v>
      </c>
      <c r="L30" s="151">
        <v>1.9923695463470049E-2</v>
      </c>
    </row>
    <row r="31" spans="1:12">
      <c r="A31" s="17" t="s">
        <v>73</v>
      </c>
      <c r="B31" s="15">
        <v>4.1061810728266E-2</v>
      </c>
      <c r="C31" s="15">
        <v>4.13528639511066E-2</v>
      </c>
      <c r="D31" s="15">
        <v>3.5601939989624576E-2</v>
      </c>
      <c r="E31" s="15">
        <v>2.1749559531680781E-2</v>
      </c>
      <c r="F31" s="15">
        <v>1.1879419755926138E-2</v>
      </c>
      <c r="G31" s="16">
        <v>1.1631840325799203E-2</v>
      </c>
      <c r="H31" s="16">
        <v>1.7099271659578183E-2</v>
      </c>
      <c r="I31" s="16">
        <v>2.3721359318544306E-2</v>
      </c>
      <c r="J31" s="16">
        <v>2.3183393247224224E-2</v>
      </c>
      <c r="K31" s="80">
        <v>7.5161579978710678E-3</v>
      </c>
      <c r="L31" s="80">
        <v>2.0988785117272635E-2</v>
      </c>
    </row>
    <row r="32" spans="1:12" s="90" customFormat="1">
      <c r="A32" s="136" t="s">
        <v>74</v>
      </c>
      <c r="B32" s="134">
        <v>5.4312612805241689E-2</v>
      </c>
      <c r="C32" s="134">
        <v>5.7696128915461935E-2</v>
      </c>
      <c r="D32" s="134">
        <v>4.1341798499513083E-2</v>
      </c>
      <c r="E32" s="134">
        <v>2.2710376175466732E-2</v>
      </c>
      <c r="F32" s="134">
        <v>1.395210169065649E-2</v>
      </c>
      <c r="G32" s="135">
        <v>1.2114441758202423E-2</v>
      </c>
      <c r="H32" s="135">
        <v>1.5619662929055464E-2</v>
      </c>
      <c r="I32" s="135">
        <v>2.1912698506687207E-2</v>
      </c>
      <c r="J32" s="135">
        <v>2.6961921026522041E-2</v>
      </c>
      <c r="K32" s="151">
        <v>6.9894242895302732E-3</v>
      </c>
      <c r="L32" s="151">
        <v>2.4119112209243922E-2</v>
      </c>
    </row>
    <row r="33" spans="1:12">
      <c r="A33" s="17" t="s">
        <v>75</v>
      </c>
      <c r="B33" s="15">
        <v>3.9157861357784943E-2</v>
      </c>
      <c r="C33" s="15">
        <v>4.9165358870803914E-2</v>
      </c>
      <c r="D33" s="15">
        <v>3.6236405323388239E-2</v>
      </c>
      <c r="E33" s="15">
        <v>1.2005200764946556E-2</v>
      </c>
      <c r="F33" s="15">
        <v>8.3076976816924709E-3</v>
      </c>
      <c r="G33" s="16">
        <v>8.8206767965128101E-3</v>
      </c>
      <c r="H33" s="16">
        <v>1.587193680345227E-2</v>
      </c>
      <c r="I33" s="16">
        <v>2.1230704788465862E-2</v>
      </c>
      <c r="J33" s="16">
        <v>1.8915657218820263E-2</v>
      </c>
      <c r="K33" s="80">
        <v>7.4377242420293624E-3</v>
      </c>
      <c r="L33" s="80">
        <v>1.7582316555384361E-2</v>
      </c>
    </row>
    <row r="34" spans="1:12" s="90" customFormat="1">
      <c r="A34" s="136" t="s">
        <v>76</v>
      </c>
      <c r="B34" s="134">
        <v>5.4373160203776652E-2</v>
      </c>
      <c r="C34" s="134">
        <v>6.2887413043202528E-2</v>
      </c>
      <c r="D34" s="134">
        <v>5.311945265914033E-2</v>
      </c>
      <c r="E34" s="134">
        <v>3.5943986244256633E-2</v>
      </c>
      <c r="F34" s="134">
        <v>1.9369303924179168E-2</v>
      </c>
      <c r="G34" s="135">
        <v>1.7769539483893492E-2</v>
      </c>
      <c r="H34" s="135">
        <v>2.2496863433585021E-2</v>
      </c>
      <c r="I34" s="135">
        <v>2.7076397021647599E-2</v>
      </c>
      <c r="J34" s="135">
        <v>3.3109643890856341E-2</v>
      </c>
      <c r="K34" s="151">
        <v>7.2812727464377416E-3</v>
      </c>
      <c r="L34" s="151">
        <v>2.7239690587743975E-2</v>
      </c>
    </row>
    <row r="35" spans="1:12">
      <c r="A35" s="17" t="s">
        <v>77</v>
      </c>
      <c r="B35" s="15">
        <v>6.2372013320040283E-2</v>
      </c>
      <c r="C35" s="15">
        <v>7.0506638803426627E-2</v>
      </c>
      <c r="D35" s="15">
        <v>5.1187875268779791E-2</v>
      </c>
      <c r="E35" s="15">
        <v>3.6301355379075625E-2</v>
      </c>
      <c r="F35" s="15">
        <v>2.228236076752298E-2</v>
      </c>
      <c r="G35" s="16">
        <v>1.8435886364616259E-2</v>
      </c>
      <c r="H35" s="16">
        <v>2.3607449872625599E-2</v>
      </c>
      <c r="I35" s="16">
        <v>2.4776546150166286E-2</v>
      </c>
      <c r="J35" s="16">
        <v>3.5019857866774959E-2</v>
      </c>
      <c r="K35" s="80">
        <v>6.076704052200876E-3</v>
      </c>
      <c r="L35" s="80">
        <v>2.8133081205573177E-2</v>
      </c>
    </row>
    <row r="36" spans="1:12" s="90" customFormat="1" ht="15.95" thickBot="1">
      <c r="A36" s="136" t="s">
        <v>78</v>
      </c>
      <c r="B36" s="134">
        <v>4.7595244118330736E-2</v>
      </c>
      <c r="C36" s="134">
        <v>5.8081497293093948E-2</v>
      </c>
      <c r="D36" s="134">
        <v>5.3770164826301273E-2</v>
      </c>
      <c r="E36" s="134">
        <v>4.7668013076058044E-2</v>
      </c>
      <c r="F36" s="134">
        <v>3.3188841585931647E-2</v>
      </c>
      <c r="G36" s="135">
        <v>2.5497739125282897E-2</v>
      </c>
      <c r="H36" s="135">
        <v>2.738929284495574E-2</v>
      </c>
      <c r="I36" s="135">
        <v>2.8166721783169594E-2</v>
      </c>
      <c r="J36" s="135">
        <v>3.6262541326529819E-2</v>
      </c>
      <c r="K36" s="151">
        <v>6.7039917849377661E-3</v>
      </c>
      <c r="L36" s="151">
        <v>2.7484988002564988E-2</v>
      </c>
    </row>
    <row r="37" spans="1:12" ht="15.95" thickBot="1">
      <c r="A37" s="11" t="s">
        <v>81</v>
      </c>
      <c r="B37" s="12">
        <v>4.1579950707312852E-2</v>
      </c>
      <c r="C37" s="12">
        <v>5.2142637454471841E-2</v>
      </c>
      <c r="D37" s="12">
        <v>4.1952861951595172E-2</v>
      </c>
      <c r="E37" s="12">
        <v>2.5208515775739682E-2</v>
      </c>
      <c r="F37" s="12">
        <v>1.463218109147147E-2</v>
      </c>
      <c r="G37" s="13">
        <v>1.3390800010450805E-2</v>
      </c>
      <c r="H37" s="13">
        <v>1.6510569861893216E-2</v>
      </c>
      <c r="I37" s="13">
        <v>2.118731798764523E-2</v>
      </c>
      <c r="J37" s="13">
        <v>2.5009033271486521E-2</v>
      </c>
      <c r="K37" s="13">
        <v>7.4992891175881754E-3</v>
      </c>
      <c r="L37" s="13">
        <v>2.1752131747765524E-2</v>
      </c>
    </row>
    <row r="38" spans="1:12" s="90" customFormat="1">
      <c r="A38" s="133" t="s">
        <v>82</v>
      </c>
      <c r="B38" s="134">
        <v>5.0813373878483226E-2</v>
      </c>
      <c r="C38" s="134">
        <v>6.9222586597987926E-2</v>
      </c>
      <c r="D38" s="134">
        <v>5.5223164551572439E-2</v>
      </c>
      <c r="E38" s="134">
        <v>5.5397293655354694E-2</v>
      </c>
      <c r="F38" s="134">
        <v>3.215947355793404E-2</v>
      </c>
      <c r="G38" s="135">
        <v>2.6330557976540808E-2</v>
      </c>
      <c r="H38" s="135">
        <v>2.2041564716710173E-2</v>
      </c>
      <c r="I38" s="135">
        <v>2.6058643974377141E-2</v>
      </c>
      <c r="J38" s="135">
        <v>3.7340483532695735E-2</v>
      </c>
      <c r="K38" s="151">
        <v>8.70044865614494E-3</v>
      </c>
      <c r="L38" s="151">
        <v>2.9365123043176525E-2</v>
      </c>
    </row>
    <row r="39" spans="1:12">
      <c r="A39" s="17" t="s">
        <v>85</v>
      </c>
      <c r="B39" s="15">
        <v>4.1222673389805238E-2</v>
      </c>
      <c r="C39" s="15">
        <v>5.9350615752321832E-2</v>
      </c>
      <c r="D39" s="15">
        <v>4.9069950209317245E-2</v>
      </c>
      <c r="E39" s="15">
        <v>3.4965272853245383E-2</v>
      </c>
      <c r="F39" s="15">
        <v>1.683533587593285E-2</v>
      </c>
      <c r="G39" s="16">
        <v>1.4087552877174711E-2</v>
      </c>
      <c r="H39" s="16">
        <v>1.9975801556788075E-2</v>
      </c>
      <c r="I39" s="16">
        <v>2.4568205730103387E-2</v>
      </c>
      <c r="J39" s="16">
        <v>2.9106359283021386E-2</v>
      </c>
      <c r="K39" s="80">
        <v>9.9003943169728229E-3</v>
      </c>
      <c r="L39" s="80">
        <v>2.6138513680085153E-2</v>
      </c>
    </row>
    <row r="40" spans="1:12" s="90" customFormat="1">
      <c r="A40" s="136" t="s">
        <v>86</v>
      </c>
      <c r="B40" s="134">
        <v>3.6381858069275887E-2</v>
      </c>
      <c r="C40" s="134">
        <v>4.0796825827304505E-2</v>
      </c>
      <c r="D40" s="134">
        <v>3.2856500248972277E-2</v>
      </c>
      <c r="E40" s="134">
        <v>2.5117701524339866E-2</v>
      </c>
      <c r="F40" s="134">
        <v>1.2107911183469466E-2</v>
      </c>
      <c r="G40" s="135">
        <v>8.0401119155582203E-3</v>
      </c>
      <c r="H40" s="135">
        <v>1.1682420529520933E-2</v>
      </c>
      <c r="I40" s="135">
        <v>1.6856248931165014E-2</v>
      </c>
      <c r="J40" s="135">
        <v>2.0295307577964126E-2</v>
      </c>
      <c r="K40" s="151">
        <v>7.2037724556424949E-3</v>
      </c>
      <c r="L40" s="151">
        <v>1.8186507893495414E-2</v>
      </c>
    </row>
    <row r="41" spans="1:12">
      <c r="A41" s="17" t="s">
        <v>87</v>
      </c>
      <c r="B41" s="15">
        <v>3.3694792505781501E-2</v>
      </c>
      <c r="C41" s="15">
        <v>5.0488212684340006E-2</v>
      </c>
      <c r="D41" s="15">
        <v>5.041944716703365E-2</v>
      </c>
      <c r="E41" s="15">
        <v>3.6844613517990989E-2</v>
      </c>
      <c r="F41" s="15">
        <v>1.9190079222612386E-2</v>
      </c>
      <c r="G41" s="16">
        <v>1.7412179008080862E-2</v>
      </c>
      <c r="H41" s="16">
        <v>2.0657375808781676E-2</v>
      </c>
      <c r="I41" s="16">
        <v>2.5807269435566049E-2</v>
      </c>
      <c r="J41" s="16">
        <v>2.8840576419168863E-2</v>
      </c>
      <c r="K41" s="80">
        <v>8.7444389566596458E-3</v>
      </c>
      <c r="L41" s="80">
        <v>2.4401683846612909E-2</v>
      </c>
    </row>
    <row r="42" spans="1:12" s="90" customFormat="1">
      <c r="A42" s="136" t="s">
        <v>88</v>
      </c>
      <c r="B42" s="134">
        <v>5.5557780905390625E-2</v>
      </c>
      <c r="C42" s="134">
        <v>4.9775358567583319E-2</v>
      </c>
      <c r="D42" s="134">
        <v>3.7173133103912882E-2</v>
      </c>
      <c r="E42" s="134">
        <v>2.3589002622936662E-2</v>
      </c>
      <c r="F42" s="134">
        <v>1.6422172016229787E-2</v>
      </c>
      <c r="G42" s="135">
        <v>1.3627116072477482E-2</v>
      </c>
      <c r="H42" s="135">
        <v>1.7612644103628901E-2</v>
      </c>
      <c r="I42" s="135">
        <v>2.1534470460049773E-2</v>
      </c>
      <c r="J42" s="135">
        <v>2.7113413132214791E-2</v>
      </c>
      <c r="K42" s="151">
        <v>9.3498876687195722E-3</v>
      </c>
      <c r="L42" s="151">
        <v>2.4096710555979076E-2</v>
      </c>
    </row>
    <row r="43" spans="1:12">
      <c r="A43" s="17" t="s">
        <v>89</v>
      </c>
      <c r="B43" s="15">
        <v>4.1854577620618526E-2</v>
      </c>
      <c r="C43" s="15">
        <v>6.951374398864911E-2</v>
      </c>
      <c r="D43" s="15">
        <v>5.4997210796191943E-2</v>
      </c>
      <c r="E43" s="15">
        <v>3.6276116437427453E-2</v>
      </c>
      <c r="F43" s="15">
        <v>1.6933530537630581E-2</v>
      </c>
      <c r="G43" s="16">
        <v>1.2925295113828469E-2</v>
      </c>
      <c r="H43" s="16">
        <v>1.7278447006609778E-2</v>
      </c>
      <c r="I43" s="16">
        <v>1.9412675708345019E-2</v>
      </c>
      <c r="J43" s="16">
        <v>2.9535981732874535E-2</v>
      </c>
      <c r="K43" s="80">
        <v>7.8108943933565857E-3</v>
      </c>
      <c r="L43" s="80">
        <v>2.5773463754405125E-2</v>
      </c>
    </row>
    <row r="44" spans="1:12" s="90" customFormat="1">
      <c r="A44" s="136" t="s">
        <v>90</v>
      </c>
      <c r="B44" s="134">
        <v>5.1903268369508711E-2</v>
      </c>
      <c r="C44" s="134">
        <v>5.8596707789926393E-2</v>
      </c>
      <c r="D44" s="134">
        <v>4.6928122835792091E-2</v>
      </c>
      <c r="E44" s="134">
        <v>2.5975115375585084E-2</v>
      </c>
      <c r="F44" s="134">
        <v>1.7409849666082222E-2</v>
      </c>
      <c r="G44" s="135">
        <v>1.440230269525964E-2</v>
      </c>
      <c r="H44" s="135">
        <v>1.7142363797089666E-2</v>
      </c>
      <c r="I44" s="135">
        <v>2.2525527203106716E-2</v>
      </c>
      <c r="J44" s="135">
        <v>2.9214707618912143E-2</v>
      </c>
      <c r="K44" s="151">
        <v>7.71825254753744E-3</v>
      </c>
      <c r="L44" s="151">
        <v>2.5513435522833059E-2</v>
      </c>
    </row>
    <row r="45" spans="1:12">
      <c r="A45" s="17" t="s">
        <v>91</v>
      </c>
      <c r="B45" s="15">
        <v>3.2766621694830016E-2</v>
      </c>
      <c r="C45" s="15">
        <v>3.8763069784364293E-2</v>
      </c>
      <c r="D45" s="15">
        <v>2.8687422773297801E-2</v>
      </c>
      <c r="E45" s="15">
        <v>1.453052613399611E-2</v>
      </c>
      <c r="F45" s="15">
        <v>1.0136397391713684E-2</v>
      </c>
      <c r="G45" s="16">
        <v>1.0370132378249498E-2</v>
      </c>
      <c r="H45" s="16">
        <v>1.4255018874182663E-2</v>
      </c>
      <c r="I45" s="16">
        <v>2.0620301120300197E-2</v>
      </c>
      <c r="J45" s="16">
        <v>1.820428228849006E-2</v>
      </c>
      <c r="K45" s="80">
        <v>7.3598040494911891E-3</v>
      </c>
      <c r="L45" s="80">
        <v>1.6581576541946676E-2</v>
      </c>
    </row>
    <row r="46" spans="1:12" s="90" customFormat="1">
      <c r="A46" s="136" t="s">
        <v>92</v>
      </c>
      <c r="B46" s="134">
        <v>3.2392613753422936E-2</v>
      </c>
      <c r="C46" s="134">
        <v>3.5955377255794736E-2</v>
      </c>
      <c r="D46" s="134">
        <v>3.2067604396473562E-2</v>
      </c>
      <c r="E46" s="134">
        <v>2.7893003396129212E-2</v>
      </c>
      <c r="F46" s="134">
        <v>1.334343744373258E-2</v>
      </c>
      <c r="G46" s="135">
        <v>1.2939797759475269E-2</v>
      </c>
      <c r="H46" s="135">
        <v>1.4613097281270703E-2</v>
      </c>
      <c r="I46" s="135">
        <v>1.8229627608028539E-2</v>
      </c>
      <c r="J46" s="135">
        <v>2.1068284732288018E-2</v>
      </c>
      <c r="K46" s="151">
        <v>6.9603667384555649E-3</v>
      </c>
      <c r="L46" s="151">
        <v>1.8426889308368229E-2</v>
      </c>
    </row>
    <row r="47" spans="1:12">
      <c r="A47" s="17" t="s">
        <v>93</v>
      </c>
      <c r="B47" s="15">
        <v>5.6357994093414063E-2</v>
      </c>
      <c r="C47" s="15">
        <v>6.3974122311348261E-2</v>
      </c>
      <c r="D47" s="15">
        <v>5.8304274500305099E-2</v>
      </c>
      <c r="E47" s="15">
        <v>5.4669446499906703E-2</v>
      </c>
      <c r="F47" s="15">
        <v>2.5717248389985591E-2</v>
      </c>
      <c r="G47" s="16">
        <v>2.2963791274709728E-2</v>
      </c>
      <c r="H47" s="16">
        <v>2.6520474122854829E-2</v>
      </c>
      <c r="I47" s="16">
        <v>2.4878223014996065E-2</v>
      </c>
      <c r="J47" s="16">
        <v>3.6505727264109521E-2</v>
      </c>
      <c r="K47" s="80">
        <v>7.3962654180746729E-3</v>
      </c>
      <c r="L47" s="80">
        <v>2.7529803171050068E-2</v>
      </c>
    </row>
    <row r="48" spans="1:12" s="90" customFormat="1">
      <c r="A48" s="136" t="s">
        <v>94</v>
      </c>
      <c r="B48" s="134">
        <v>3.5378706673617255E-2</v>
      </c>
      <c r="C48" s="134">
        <v>4.9597782505585122E-2</v>
      </c>
      <c r="D48" s="134">
        <v>3.9592752564147023E-2</v>
      </c>
      <c r="E48" s="134">
        <v>2.2291692145019706E-2</v>
      </c>
      <c r="F48" s="134">
        <v>1.2035335425543489E-2</v>
      </c>
      <c r="G48" s="135">
        <v>1.0765717334545432E-2</v>
      </c>
      <c r="H48" s="135">
        <v>1.3069397171658888E-2</v>
      </c>
      <c r="I48" s="135">
        <v>1.8106700727102545E-2</v>
      </c>
      <c r="J48" s="135">
        <v>2.1212195289068134E-2</v>
      </c>
      <c r="K48" s="151">
        <v>5.4683680503253007E-3</v>
      </c>
      <c r="L48" s="151">
        <v>1.8178203268511117E-2</v>
      </c>
    </row>
    <row r="49" spans="1:12">
      <c r="A49" s="17" t="s">
        <v>95</v>
      </c>
      <c r="B49" s="15">
        <v>5.6801998191951503E-2</v>
      </c>
      <c r="C49" s="15">
        <v>6.7170486319939965E-2</v>
      </c>
      <c r="D49" s="15">
        <v>5.0839073206042314E-2</v>
      </c>
      <c r="E49" s="15">
        <v>3.2839613122611848E-2</v>
      </c>
      <c r="F49" s="15">
        <v>1.7918176936828036E-2</v>
      </c>
      <c r="G49" s="16">
        <v>1.6536222902032029E-2</v>
      </c>
      <c r="H49" s="16">
        <v>1.8903963230833782E-2</v>
      </c>
      <c r="I49" s="16">
        <v>2.2963339624525066E-2</v>
      </c>
      <c r="J49" s="16">
        <v>3.1657366314606708E-2</v>
      </c>
      <c r="K49" s="80">
        <v>7.8069195598073756E-3</v>
      </c>
      <c r="L49" s="80">
        <v>2.6980590091493062E-2</v>
      </c>
    </row>
    <row r="50" spans="1:12" s="90" customFormat="1" ht="15.95" thickBot="1">
      <c r="A50" s="136" t="s">
        <v>96</v>
      </c>
      <c r="B50" s="134">
        <v>3.9882004609284649E-2</v>
      </c>
      <c r="C50" s="134">
        <v>5.7909951221185731E-2</v>
      </c>
      <c r="D50" s="134">
        <v>4.7982498495551029E-2</v>
      </c>
      <c r="E50" s="134">
        <v>3.2189605047980012E-2</v>
      </c>
      <c r="F50" s="134">
        <v>1.8752353094271958E-2</v>
      </c>
      <c r="G50" s="135">
        <v>1.743304644144528E-2</v>
      </c>
      <c r="H50" s="135">
        <v>1.7285529753933701E-2</v>
      </c>
      <c r="I50" s="135">
        <v>1.9808263077402504E-2</v>
      </c>
      <c r="J50" s="135">
        <v>2.7489617436782691E-2</v>
      </c>
      <c r="K50" s="151">
        <v>6.9670005026007467E-3</v>
      </c>
      <c r="L50" s="151">
        <v>2.2469346560857546E-2</v>
      </c>
    </row>
    <row r="51" spans="1:12" ht="15.95" thickBot="1">
      <c r="A51" s="11" t="s">
        <v>98</v>
      </c>
      <c r="B51" s="12">
        <v>2.6923241251847578E-2</v>
      </c>
      <c r="C51" s="12">
        <v>3.7613283460322985E-2</v>
      </c>
      <c r="D51" s="12">
        <v>3.3530906905429619E-2</v>
      </c>
      <c r="E51" s="12">
        <v>2.2498956380400739E-2</v>
      </c>
      <c r="F51" s="12">
        <v>1.3310560032319063E-2</v>
      </c>
      <c r="G51" s="13">
        <v>1.140160200707286E-2</v>
      </c>
      <c r="H51" s="13">
        <v>1.3622758841959796E-2</v>
      </c>
      <c r="I51" s="13">
        <v>1.7969589196408616E-2</v>
      </c>
      <c r="J51" s="13">
        <v>1.9614746871872379E-2</v>
      </c>
      <c r="K51" s="13">
        <v>6.5112218415213042E-3</v>
      </c>
      <c r="L51" s="13">
        <v>1.7230305957834119E-2</v>
      </c>
    </row>
    <row r="52" spans="1:12" s="90" customFormat="1">
      <c r="A52" s="133" t="s">
        <v>99</v>
      </c>
      <c r="B52" s="134">
        <v>2.6328610507464552E-2</v>
      </c>
      <c r="C52" s="134">
        <v>3.9565548971710274E-2</v>
      </c>
      <c r="D52" s="134">
        <v>3.582799197690674E-2</v>
      </c>
      <c r="E52" s="134">
        <v>2.5167752544465773E-2</v>
      </c>
      <c r="F52" s="134">
        <v>1.4001704202634779E-2</v>
      </c>
      <c r="G52" s="135">
        <v>1.308369568262301E-2</v>
      </c>
      <c r="H52" s="135">
        <v>1.613424649267339E-2</v>
      </c>
      <c r="I52" s="135">
        <v>1.9964962074164684E-2</v>
      </c>
      <c r="J52" s="135">
        <v>2.1066234893165253E-2</v>
      </c>
      <c r="K52" s="151">
        <v>9.116240036016519E-3</v>
      </c>
      <c r="L52" s="151">
        <v>1.8995332224873457E-2</v>
      </c>
    </row>
    <row r="53" spans="1:12">
      <c r="A53" s="17" t="s">
        <v>100</v>
      </c>
      <c r="B53" s="15">
        <v>1.6244598177814745E-2</v>
      </c>
      <c r="C53" s="15">
        <v>3.5407800834498286E-2</v>
      </c>
      <c r="D53" s="15">
        <v>3.9617716511730607E-2</v>
      </c>
      <c r="E53" s="15">
        <v>3.0172780373134856E-2</v>
      </c>
      <c r="F53" s="15">
        <v>1.623495818704819E-2</v>
      </c>
      <c r="G53" s="16">
        <v>1.2605901210653385E-2</v>
      </c>
      <c r="H53" s="16">
        <v>1.188291875130592E-2</v>
      </c>
      <c r="I53" s="16">
        <v>1.2693427249407791E-2</v>
      </c>
      <c r="J53" s="16">
        <v>1.829559718041911E-2</v>
      </c>
      <c r="K53" s="80">
        <v>5.3246688600701907E-3</v>
      </c>
      <c r="L53" s="80">
        <v>1.5043687431329736E-2</v>
      </c>
    </row>
    <row r="54" spans="1:12" s="90" customFormat="1">
      <c r="A54" s="136" t="s">
        <v>101</v>
      </c>
      <c r="B54" s="134">
        <v>3.358477063485419E-2</v>
      </c>
      <c r="C54" s="134">
        <v>4.6032588874317285E-2</v>
      </c>
      <c r="D54" s="134">
        <v>3.6854475316031185E-2</v>
      </c>
      <c r="E54" s="134">
        <v>2.6871570038897587E-2</v>
      </c>
      <c r="F54" s="134">
        <v>1.5198319178853484E-2</v>
      </c>
      <c r="G54" s="135">
        <v>1.272200441584103E-2</v>
      </c>
      <c r="H54" s="135">
        <v>1.3990850705167283E-2</v>
      </c>
      <c r="I54" s="135">
        <v>1.901182963964046E-2</v>
      </c>
      <c r="J54" s="135">
        <v>2.3168148056493979E-2</v>
      </c>
      <c r="K54" s="151">
        <v>6.6415769325683391E-3</v>
      </c>
      <c r="L54" s="151">
        <v>2.0141247775613044E-2</v>
      </c>
    </row>
    <row r="55" spans="1:12">
      <c r="A55" s="17" t="s">
        <v>102</v>
      </c>
      <c r="B55" s="15">
        <v>2.4502246900666956E-2</v>
      </c>
      <c r="C55" s="15">
        <v>4.0281330699554453E-2</v>
      </c>
      <c r="D55" s="15">
        <v>3.8299030505450811E-2</v>
      </c>
      <c r="E55" s="15">
        <v>2.1371961387507372E-2</v>
      </c>
      <c r="F55" s="15">
        <v>1.3183372652517861E-2</v>
      </c>
      <c r="G55" s="16">
        <v>1.0686222591408154E-2</v>
      </c>
      <c r="H55" s="16">
        <v>1.2816623646375803E-2</v>
      </c>
      <c r="I55" s="16">
        <v>1.6566538408762356E-2</v>
      </c>
      <c r="J55" s="16">
        <v>1.9003813316331539E-2</v>
      </c>
      <c r="K55" s="80">
        <v>5.9545130400927336E-3</v>
      </c>
      <c r="L55" s="80">
        <v>1.6580002116852826E-2</v>
      </c>
    </row>
    <row r="56" spans="1:12" s="90" customFormat="1">
      <c r="A56" s="136" t="s">
        <v>103</v>
      </c>
      <c r="B56" s="134">
        <v>2.613073656469013E-2</v>
      </c>
      <c r="C56" s="134">
        <v>4.4628829150682947E-2</v>
      </c>
      <c r="D56" s="134">
        <v>3.9269959669569122E-2</v>
      </c>
      <c r="E56" s="134">
        <v>3.8678970236589824E-2</v>
      </c>
      <c r="F56" s="134">
        <v>2.0940499131918915E-2</v>
      </c>
      <c r="G56" s="135">
        <v>1.461214957792872E-2</v>
      </c>
      <c r="H56" s="135">
        <v>1.6375438699748328E-2</v>
      </c>
      <c r="I56" s="135">
        <v>1.9860143284654012E-2</v>
      </c>
      <c r="J56" s="135">
        <v>2.4294439904623742E-2</v>
      </c>
      <c r="K56" s="151">
        <v>7.2764721274134808E-3</v>
      </c>
      <c r="L56" s="151">
        <v>2.0361603395541113E-2</v>
      </c>
    </row>
    <row r="57" spans="1:12">
      <c r="A57" s="17" t="s">
        <v>104</v>
      </c>
      <c r="B57" s="15">
        <v>2.1896814391169753E-2</v>
      </c>
      <c r="C57" s="15">
        <v>3.082859977395017E-2</v>
      </c>
      <c r="D57" s="15">
        <v>4.011115294983001E-2</v>
      </c>
      <c r="E57" s="15">
        <v>1.9212649744526186E-2</v>
      </c>
      <c r="F57" s="15">
        <v>1.1570609080046756E-2</v>
      </c>
      <c r="G57" s="16">
        <v>1.0398774479314693E-2</v>
      </c>
      <c r="H57" s="16">
        <v>1.203832505184162E-2</v>
      </c>
      <c r="I57" s="16">
        <v>1.0467621294129766E-2</v>
      </c>
      <c r="J57" s="16">
        <v>1.6809361439228447E-2</v>
      </c>
      <c r="K57" s="80">
        <v>4.740850359357277E-3</v>
      </c>
      <c r="L57" s="80">
        <v>1.5081694226860518E-2</v>
      </c>
    </row>
    <row r="58" spans="1:12" s="90" customFormat="1">
      <c r="A58" s="136" t="s">
        <v>105</v>
      </c>
      <c r="B58" s="134">
        <v>2.9879871146625887E-2</v>
      </c>
      <c r="C58" s="134">
        <v>3.7590327949350147E-2</v>
      </c>
      <c r="D58" s="134">
        <v>3.3113432493255789E-2</v>
      </c>
      <c r="E58" s="134">
        <v>2.4170253690096961E-2</v>
      </c>
      <c r="F58" s="134">
        <v>1.5539140096764098E-2</v>
      </c>
      <c r="G58" s="135">
        <v>1.0187705064640151E-2</v>
      </c>
      <c r="H58" s="135">
        <v>1.0787879324484238E-2</v>
      </c>
      <c r="I58" s="135">
        <v>1.5243731888393432E-2</v>
      </c>
      <c r="J58" s="135">
        <v>1.9712168860429796E-2</v>
      </c>
      <c r="K58" s="151">
        <v>5.3029420266786998E-3</v>
      </c>
      <c r="L58" s="151">
        <v>1.727990829731979E-2</v>
      </c>
    </row>
    <row r="59" spans="1:12">
      <c r="A59" s="17" t="s">
        <v>106</v>
      </c>
      <c r="B59" s="15">
        <v>2.3273653332248897E-2</v>
      </c>
      <c r="C59" s="15">
        <v>2.9479593456049613E-2</v>
      </c>
      <c r="D59" s="15">
        <v>2.5310053641734862E-2</v>
      </c>
      <c r="E59" s="15">
        <v>2.0357810563726441E-2</v>
      </c>
      <c r="F59" s="15">
        <v>7.3669182632197126E-3</v>
      </c>
      <c r="G59" s="16">
        <v>1.0694544623914124E-2</v>
      </c>
      <c r="H59" s="16">
        <v>1.2984405053573247E-2</v>
      </c>
      <c r="I59" s="16">
        <v>1.748438194089794E-2</v>
      </c>
      <c r="J59" s="16">
        <v>1.6343061423486713E-2</v>
      </c>
      <c r="K59" s="80">
        <v>7.1153920268631548E-3</v>
      </c>
      <c r="L59" s="80">
        <v>1.5799344511710105E-2</v>
      </c>
    </row>
    <row r="60" spans="1:12" s="90" customFormat="1">
      <c r="A60" s="136" t="s">
        <v>107</v>
      </c>
      <c r="B60" s="134">
        <v>2.6840696400305938E-2</v>
      </c>
      <c r="C60" s="134">
        <v>2.9345162010731497E-2</v>
      </c>
      <c r="D60" s="134">
        <v>2.9480909146442805E-2</v>
      </c>
      <c r="E60" s="134">
        <v>1.6693648562492707E-2</v>
      </c>
      <c r="F60" s="134">
        <v>1.1509187967139029E-2</v>
      </c>
      <c r="G60" s="135">
        <v>1.0926592686807223E-2</v>
      </c>
      <c r="H60" s="135">
        <v>1.5296650932790925E-2</v>
      </c>
      <c r="I60" s="135">
        <v>2.0869607187732158E-2</v>
      </c>
      <c r="J60" s="135">
        <v>1.8016041910425485E-2</v>
      </c>
      <c r="K60" s="151">
        <v>7.1151548254922347E-3</v>
      </c>
      <c r="L60" s="151">
        <v>1.6254560486328867E-2</v>
      </c>
    </row>
    <row r="61" spans="1:12">
      <c r="A61" s="17" t="s">
        <v>108</v>
      </c>
      <c r="B61" s="15">
        <v>2.0576290159924834E-2</v>
      </c>
      <c r="C61" s="15">
        <v>2.7674383890088892E-2</v>
      </c>
      <c r="D61" s="15">
        <v>2.1827086438650913E-2</v>
      </c>
      <c r="E61" s="15">
        <v>1.4572131272039334E-2</v>
      </c>
      <c r="F61" s="15">
        <v>8.992863459279488E-3</v>
      </c>
      <c r="G61" s="16">
        <v>9.2824077476437068E-3</v>
      </c>
      <c r="H61" s="16">
        <v>1.2919337042568778E-2</v>
      </c>
      <c r="I61" s="16">
        <v>1.9478206513449461E-2</v>
      </c>
      <c r="J61" s="16">
        <v>1.4863777821584283E-2</v>
      </c>
      <c r="K61" s="80">
        <v>5.9211548292855383E-3</v>
      </c>
      <c r="L61" s="80">
        <v>1.3148209850943993E-2</v>
      </c>
    </row>
    <row r="62" spans="1:12" s="90" customFormat="1">
      <c r="A62" s="136" t="s">
        <v>109</v>
      </c>
      <c r="B62" s="134">
        <v>2.6307446218058802E-2</v>
      </c>
      <c r="C62" s="134">
        <v>3.8803657850664627E-2</v>
      </c>
      <c r="D62" s="134">
        <v>3.815085592607715E-2</v>
      </c>
      <c r="E62" s="134">
        <v>3.4557548876516964E-2</v>
      </c>
      <c r="F62" s="134">
        <v>2.5741485836945899E-2</v>
      </c>
      <c r="G62" s="135">
        <v>1.6384692523942652E-2</v>
      </c>
      <c r="H62" s="135">
        <v>1.5912941015963772E-2</v>
      </c>
      <c r="I62" s="135">
        <v>1.6324897284652917E-2</v>
      </c>
      <c r="J62" s="135">
        <v>2.359266001735727E-2</v>
      </c>
      <c r="K62" s="151">
        <v>5.9990093458605299E-3</v>
      </c>
      <c r="L62" s="151">
        <v>1.9083455707326613E-2</v>
      </c>
    </row>
    <row r="63" spans="1:12" ht="15.95" thickBot="1">
      <c r="A63" s="17" t="s">
        <v>110</v>
      </c>
      <c r="B63" s="15">
        <v>3.7837204648222454E-2</v>
      </c>
      <c r="C63" s="15">
        <v>4.4760022660448373E-2</v>
      </c>
      <c r="D63" s="15">
        <v>3.5617658234725375E-2</v>
      </c>
      <c r="E63" s="15">
        <v>2.798076262351867E-2</v>
      </c>
      <c r="F63" s="15">
        <v>1.7602579235688587E-2</v>
      </c>
      <c r="G63" s="16">
        <v>9.9211177621945385E-3</v>
      </c>
      <c r="H63" s="16">
        <v>1.0298725467434145E-2</v>
      </c>
      <c r="I63" s="16">
        <v>1.4975643130029267E-2</v>
      </c>
      <c r="J63" s="16">
        <v>2.1923057296127955E-2</v>
      </c>
      <c r="K63" s="80">
        <v>4.2665967788656388E-3</v>
      </c>
      <c r="L63" s="80">
        <v>1.8250751141934529E-2</v>
      </c>
    </row>
    <row r="64" spans="1:12" s="90" customFormat="1" ht="15.95" thickBot="1">
      <c r="A64" s="138" t="s">
        <v>112</v>
      </c>
      <c r="B64" s="139">
        <v>4.4375801961314312E-2</v>
      </c>
      <c r="C64" s="139">
        <v>6.8495201347052531E-2</v>
      </c>
      <c r="D64" s="139">
        <v>5.8312066353797654E-2</v>
      </c>
      <c r="E64" s="139">
        <v>3.3059998381946405E-2</v>
      </c>
      <c r="F64" s="139">
        <v>1.7519679659025202E-2</v>
      </c>
      <c r="G64" s="140">
        <v>1.6447394446106243E-2</v>
      </c>
      <c r="H64" s="140">
        <v>1.9001443866728411E-2</v>
      </c>
      <c r="I64" s="140">
        <v>2.3091838680850518E-2</v>
      </c>
      <c r="J64" s="140">
        <v>2.9892170980672032E-2</v>
      </c>
      <c r="K64" s="140">
        <v>7.7411719743526192E-3</v>
      </c>
      <c r="L64" s="140">
        <v>2.4981297445435591E-2</v>
      </c>
    </row>
    <row r="65" spans="1:12">
      <c r="A65" s="14" t="s">
        <v>113</v>
      </c>
      <c r="B65" s="15">
        <v>4.2974747600641072E-2</v>
      </c>
      <c r="C65" s="15">
        <v>6.8400263293974042E-2</v>
      </c>
      <c r="D65" s="15">
        <v>6.4505135597857491E-2</v>
      </c>
      <c r="E65" s="15">
        <v>3.5693546167899409E-2</v>
      </c>
      <c r="F65" s="15">
        <v>1.7215434162518702E-2</v>
      </c>
      <c r="G65" s="16">
        <v>1.396395678629625E-2</v>
      </c>
      <c r="H65" s="16">
        <v>1.2318059355543011E-2</v>
      </c>
      <c r="I65" s="16">
        <v>1.4435438344545063E-2</v>
      </c>
      <c r="J65" s="16">
        <v>2.8291512631476969E-2</v>
      </c>
      <c r="K65" s="80">
        <v>6.1898177324100712E-3</v>
      </c>
      <c r="L65" s="80">
        <v>2.3737958034492457E-2</v>
      </c>
    </row>
    <row r="66" spans="1:12" s="90" customFormat="1">
      <c r="A66" s="136" t="s">
        <v>114</v>
      </c>
      <c r="B66" s="134">
        <v>5.338321240747005E-2</v>
      </c>
      <c r="C66" s="134">
        <v>9.7075420310499302E-2</v>
      </c>
      <c r="D66" s="134">
        <v>7.2500589599229601E-2</v>
      </c>
      <c r="E66" s="134">
        <v>4.2732626519569605E-2</v>
      </c>
      <c r="F66" s="134">
        <v>1.7836097308905369E-2</v>
      </c>
      <c r="G66" s="135">
        <v>1.3782293961518532E-2</v>
      </c>
      <c r="H66" s="135">
        <v>1.3208373033841475E-2</v>
      </c>
      <c r="I66" s="135">
        <v>1.9909079188313701E-2</v>
      </c>
      <c r="J66" s="135">
        <v>3.436436804779236E-2</v>
      </c>
      <c r="K66" s="151">
        <v>6.5185769806251096E-3</v>
      </c>
      <c r="L66" s="151">
        <v>2.8333185474843817E-2</v>
      </c>
    </row>
    <row r="67" spans="1:12">
      <c r="A67" s="17" t="s">
        <v>115</v>
      </c>
      <c r="B67" s="15">
        <v>2.7435959531175051E-2</v>
      </c>
      <c r="C67" s="15">
        <v>3.9366544423641521E-2</v>
      </c>
      <c r="D67" s="15">
        <v>3.3147541751870652E-2</v>
      </c>
      <c r="E67" s="15">
        <v>1.690398248575271E-2</v>
      </c>
      <c r="F67" s="15">
        <v>1.0990481684538523E-2</v>
      </c>
      <c r="G67" s="16">
        <v>9.7744966569085854E-3</v>
      </c>
      <c r="H67" s="16">
        <v>1.4323334593567319E-2</v>
      </c>
      <c r="I67" s="16">
        <v>1.9874552448988454E-2</v>
      </c>
      <c r="J67" s="16">
        <v>1.8377903602053033E-2</v>
      </c>
      <c r="K67" s="80">
        <v>6.444987438280707E-3</v>
      </c>
      <c r="L67" s="80">
        <v>1.5644005624540491E-2</v>
      </c>
    </row>
    <row r="68" spans="1:12" s="90" customFormat="1">
      <c r="A68" s="136" t="s">
        <v>116</v>
      </c>
      <c r="B68" s="134">
        <v>4.221838695488072E-2</v>
      </c>
      <c r="C68" s="134">
        <v>5.0566168629628747E-2</v>
      </c>
      <c r="D68" s="134">
        <v>4.722854511781268E-2</v>
      </c>
      <c r="E68" s="134">
        <v>4.4295198386705037E-2</v>
      </c>
      <c r="F68" s="134">
        <v>2.1980607690768338E-2</v>
      </c>
      <c r="G68" s="135">
        <v>1.941129005873404E-2</v>
      </c>
      <c r="H68" s="135">
        <v>1.8692506066588805E-2</v>
      </c>
      <c r="I68" s="135">
        <v>1.8857271929769954E-2</v>
      </c>
      <c r="J68" s="135">
        <v>2.9235395581742776E-2</v>
      </c>
      <c r="K68" s="151">
        <v>9.1981196418346872E-3</v>
      </c>
      <c r="L68" s="151">
        <v>2.4590349976408476E-2</v>
      </c>
    </row>
    <row r="69" spans="1:12">
      <c r="A69" s="17" t="s">
        <v>117</v>
      </c>
      <c r="B69" s="15">
        <v>2.2907999684930645E-2</v>
      </c>
      <c r="C69" s="15">
        <v>4.9244794172843109E-2</v>
      </c>
      <c r="D69" s="15">
        <v>4.2432128236612264E-2</v>
      </c>
      <c r="E69" s="15">
        <v>2.8019943200827974E-2</v>
      </c>
      <c r="F69" s="15">
        <v>9.4744614231082741E-3</v>
      </c>
      <c r="G69" s="16">
        <v>1.3330941288779454E-2</v>
      </c>
      <c r="H69" s="16">
        <v>2.044915324213599E-2</v>
      </c>
      <c r="I69" s="16">
        <v>1.6762440989274239E-2</v>
      </c>
      <c r="J69" s="16">
        <v>2.1756017887228859E-2</v>
      </c>
      <c r="K69" s="80">
        <v>8.0190373415174564E-3</v>
      </c>
      <c r="L69" s="80">
        <v>1.9543728801490096E-2</v>
      </c>
    </row>
    <row r="70" spans="1:12" s="90" customFormat="1">
      <c r="A70" s="136" t="s">
        <v>119</v>
      </c>
      <c r="B70" s="134">
        <v>4.7526166085183869E-2</v>
      </c>
      <c r="C70" s="134">
        <v>9.1279485249155384E-2</v>
      </c>
      <c r="D70" s="134">
        <v>6.9933117076136378E-2</v>
      </c>
      <c r="E70" s="134">
        <v>6.1272003188466248E-2</v>
      </c>
      <c r="F70" s="134">
        <v>2.6191547045993822E-2</v>
      </c>
      <c r="G70" s="135">
        <v>2.2944118870162525E-2</v>
      </c>
      <c r="H70" s="135">
        <v>2.2748801272622545E-2</v>
      </c>
      <c r="I70" s="135">
        <v>1.9328835908330743E-2</v>
      </c>
      <c r="J70" s="135">
        <v>3.699251192961963E-2</v>
      </c>
      <c r="K70" s="151">
        <v>4.8989593362311736E-3</v>
      </c>
      <c r="L70" s="151">
        <v>2.5034114169245322E-2</v>
      </c>
    </row>
    <row r="71" spans="1:12">
      <c r="A71" s="17" t="s">
        <v>120</v>
      </c>
      <c r="B71" s="15">
        <v>4.0652616012989647E-2</v>
      </c>
      <c r="C71" s="15">
        <v>4.4999574769892581E-2</v>
      </c>
      <c r="D71" s="15">
        <v>4.5291985266024591E-2</v>
      </c>
      <c r="E71" s="15">
        <v>3.3628445017962541E-2</v>
      </c>
      <c r="F71" s="15">
        <v>2.2105594531901317E-2</v>
      </c>
      <c r="G71" s="16">
        <v>1.2713389830191484E-2</v>
      </c>
      <c r="H71" s="16">
        <v>1.9773693446869779E-2</v>
      </c>
      <c r="I71" s="16">
        <v>1.8053951192245472E-2</v>
      </c>
      <c r="J71" s="16">
        <v>2.6522889574129252E-2</v>
      </c>
      <c r="K71" s="80">
        <v>5.6617697404185057E-3</v>
      </c>
      <c r="L71" s="80">
        <v>2.147651395473717E-2</v>
      </c>
    </row>
    <row r="72" spans="1:12" s="90" customFormat="1">
      <c r="A72" s="136" t="s">
        <v>121</v>
      </c>
      <c r="B72" s="134">
        <v>5.4066174509687856E-2</v>
      </c>
      <c r="C72" s="134">
        <v>6.6063151991061428E-2</v>
      </c>
      <c r="D72" s="134">
        <v>6.0848988614970359E-2</v>
      </c>
      <c r="E72" s="134">
        <v>3.6584874033525089E-2</v>
      </c>
      <c r="F72" s="134">
        <v>2.6450535416368198E-2</v>
      </c>
      <c r="G72" s="135">
        <v>1.7991657095763149E-2</v>
      </c>
      <c r="H72" s="135">
        <v>1.9433795970221025E-2</v>
      </c>
      <c r="I72" s="135">
        <v>2.2709906907680894E-2</v>
      </c>
      <c r="J72" s="135">
        <v>3.339019113572448E-2</v>
      </c>
      <c r="K72" s="151">
        <v>6.7002191028452777E-3</v>
      </c>
      <c r="L72" s="151">
        <v>2.6164511115607348E-2</v>
      </c>
    </row>
    <row r="73" spans="1:12">
      <c r="A73" s="17" t="s">
        <v>122</v>
      </c>
      <c r="B73" s="15">
        <v>5.2331264755775236E-2</v>
      </c>
      <c r="C73" s="15">
        <v>8.0574388044166431E-2</v>
      </c>
      <c r="D73" s="15">
        <v>6.7533416697201351E-2</v>
      </c>
      <c r="E73" s="15">
        <v>3.7304286948546525E-2</v>
      </c>
      <c r="F73" s="15">
        <v>1.8143226720648394E-2</v>
      </c>
      <c r="G73" s="16">
        <v>1.8571306872086149E-2</v>
      </c>
      <c r="H73" s="16">
        <v>2.3715732945086318E-2</v>
      </c>
      <c r="I73" s="16">
        <v>2.7602299229686555E-2</v>
      </c>
      <c r="J73" s="16">
        <v>3.494295751326025E-2</v>
      </c>
      <c r="K73" s="80">
        <v>9.3689395267339166E-3</v>
      </c>
      <c r="L73" s="80">
        <v>3.0321345114962657E-2</v>
      </c>
    </row>
    <row r="74" spans="1:12" s="90" customFormat="1">
      <c r="A74" s="136" t="s">
        <v>123</v>
      </c>
      <c r="B74" s="134">
        <v>4.2815773038740457E-2</v>
      </c>
      <c r="C74" s="134">
        <v>7.4414050824707256E-2</v>
      </c>
      <c r="D74" s="134">
        <v>6.7434113773689228E-2</v>
      </c>
      <c r="E74" s="134">
        <v>3.7127488322698597E-2</v>
      </c>
      <c r="F74" s="134">
        <v>2.0384812411415418E-2</v>
      </c>
      <c r="G74" s="135">
        <v>2.0007474129357928E-2</v>
      </c>
      <c r="H74" s="135">
        <v>2.0143317144188672E-2</v>
      </c>
      <c r="I74" s="135">
        <v>2.5326495529330442E-2</v>
      </c>
      <c r="J74" s="135">
        <v>3.2620326456108815E-2</v>
      </c>
      <c r="K74" s="151">
        <v>9.2163104013148721E-3</v>
      </c>
      <c r="L74" s="151">
        <v>2.727605889478563E-2</v>
      </c>
    </row>
    <row r="75" spans="1:12">
      <c r="A75" s="17" t="s">
        <v>124</v>
      </c>
      <c r="B75" s="15">
        <v>3.9013499709521712E-2</v>
      </c>
      <c r="C75" s="15">
        <v>5.3942086105200439E-2</v>
      </c>
      <c r="D75" s="15">
        <v>4.7154976046523848E-2</v>
      </c>
      <c r="E75" s="15">
        <v>2.4214407097109657E-2</v>
      </c>
      <c r="F75" s="15">
        <v>1.343334180487802E-2</v>
      </c>
      <c r="G75" s="16">
        <v>1.2451652199517219E-2</v>
      </c>
      <c r="H75" s="16">
        <v>1.67667573022099E-2</v>
      </c>
      <c r="I75" s="16">
        <v>2.4874841008923308E-2</v>
      </c>
      <c r="J75" s="16">
        <v>2.3752715097068708E-2</v>
      </c>
      <c r="K75" s="80">
        <v>7.9245332779190117E-3</v>
      </c>
      <c r="L75" s="80">
        <v>2.0376000214000448E-2</v>
      </c>
    </row>
    <row r="76" spans="1:12" s="90" customFormat="1" ht="15.95" thickBot="1">
      <c r="A76" s="136" t="s">
        <v>125</v>
      </c>
      <c r="B76" s="134">
        <v>4.2562264494592092E-2</v>
      </c>
      <c r="C76" s="134">
        <v>6.4030797162392253E-2</v>
      </c>
      <c r="D76" s="134">
        <v>4.8925827338747507E-2</v>
      </c>
      <c r="E76" s="134">
        <v>4.4313831370070736E-2</v>
      </c>
      <c r="F76" s="134">
        <v>2.4170152461658441E-2</v>
      </c>
      <c r="G76" s="135">
        <v>1.7409268810243295E-2</v>
      </c>
      <c r="H76" s="135">
        <v>1.4916655061885317E-2</v>
      </c>
      <c r="I76" s="135">
        <v>1.8913375393572816E-2</v>
      </c>
      <c r="J76" s="135">
        <v>2.9549415631383261E-2</v>
      </c>
      <c r="K76" s="151">
        <v>4.7778993841216186E-3</v>
      </c>
      <c r="L76" s="151">
        <v>2.1965850093093386E-2</v>
      </c>
    </row>
    <row r="77" spans="1:12" ht="15.95" thickBot="1">
      <c r="A77" s="11" t="s">
        <v>127</v>
      </c>
      <c r="B77" s="12">
        <v>3.7220148430222533E-2</v>
      </c>
      <c r="C77" s="12">
        <v>4.764204581060185E-2</v>
      </c>
      <c r="D77" s="12">
        <v>4.3754777070156778E-2</v>
      </c>
      <c r="E77" s="12">
        <v>3.2080807908841158E-2</v>
      </c>
      <c r="F77" s="12">
        <v>1.8851910468073867E-2</v>
      </c>
      <c r="G77" s="13">
        <v>1.4666294921229398E-2</v>
      </c>
      <c r="H77" s="13">
        <v>1.9453650403657211E-2</v>
      </c>
      <c r="I77" s="13">
        <v>2.1472358380138942E-2</v>
      </c>
      <c r="J77" s="13">
        <v>2.5862454654514023E-2</v>
      </c>
      <c r="K77" s="13">
        <v>6.5020444991145338E-3</v>
      </c>
      <c r="L77" s="13">
        <v>2.1372651427244312E-2</v>
      </c>
    </row>
    <row r="78" spans="1:12" s="90" customFormat="1">
      <c r="A78" s="133" t="s">
        <v>128</v>
      </c>
      <c r="B78" s="134">
        <v>4.397674326844573E-2</v>
      </c>
      <c r="C78" s="134">
        <v>5.1420172045605943E-2</v>
      </c>
      <c r="D78" s="134">
        <v>4.4874066520752778E-2</v>
      </c>
      <c r="E78" s="134">
        <v>3.2030677495556048E-2</v>
      </c>
      <c r="F78" s="134">
        <v>2.301757129419342E-2</v>
      </c>
      <c r="G78" s="135">
        <v>1.6266328221269156E-2</v>
      </c>
      <c r="H78" s="135">
        <v>2.0445263880223177E-2</v>
      </c>
      <c r="I78" s="135">
        <v>2.2890193950819329E-2</v>
      </c>
      <c r="J78" s="135">
        <v>2.8504562031612137E-2</v>
      </c>
      <c r="K78" s="151">
        <v>6.9332085847912221E-3</v>
      </c>
      <c r="L78" s="151">
        <v>2.3260349556247416E-2</v>
      </c>
    </row>
    <row r="79" spans="1:12">
      <c r="A79" s="17" t="s">
        <v>129</v>
      </c>
      <c r="B79" s="15">
        <v>3.163760547867335E-2</v>
      </c>
      <c r="C79" s="15">
        <v>4.9947757602918294E-2</v>
      </c>
      <c r="D79" s="15">
        <v>4.3983692851743944E-2</v>
      </c>
      <c r="E79" s="15">
        <v>4.4321842372016307E-2</v>
      </c>
      <c r="F79" s="15">
        <v>2.5435739410107173E-2</v>
      </c>
      <c r="G79" s="16">
        <v>1.8243206850022311E-2</v>
      </c>
      <c r="H79" s="16">
        <v>1.79599980055744E-2</v>
      </c>
      <c r="I79" s="16">
        <v>2.2970950198723045E-2</v>
      </c>
      <c r="J79" s="16">
        <v>2.8281682684744108E-2</v>
      </c>
      <c r="K79" s="80">
        <v>5.5926942438077505E-3</v>
      </c>
      <c r="L79" s="80">
        <v>2.2564438681740052E-2</v>
      </c>
    </row>
    <row r="80" spans="1:12" s="90" customFormat="1">
      <c r="A80" s="136" t="s">
        <v>133</v>
      </c>
      <c r="B80" s="134">
        <v>4.0442375248790255E-2</v>
      </c>
      <c r="C80" s="134">
        <v>4.719480660963582E-2</v>
      </c>
      <c r="D80" s="134">
        <v>4.5838380060702538E-2</v>
      </c>
      <c r="E80" s="134">
        <v>3.0776805483512078E-2</v>
      </c>
      <c r="F80" s="134">
        <v>1.4070646957788681E-2</v>
      </c>
      <c r="G80" s="135">
        <v>1.1744565103092562E-2</v>
      </c>
      <c r="H80" s="135">
        <v>1.7365884446466331E-2</v>
      </c>
      <c r="I80" s="135">
        <v>1.9657841448097142E-2</v>
      </c>
      <c r="J80" s="135">
        <v>2.442968492287529E-2</v>
      </c>
      <c r="K80" s="151">
        <v>6.0543934972855165E-3</v>
      </c>
      <c r="L80" s="151">
        <v>2.0306097645211189E-2</v>
      </c>
    </row>
    <row r="81" spans="1:12" ht="15.95" thickBot="1">
      <c r="A81" s="17" t="s">
        <v>134</v>
      </c>
      <c r="B81" s="15">
        <v>3.1856136127331118E-2</v>
      </c>
      <c r="C81" s="15">
        <v>4.2633056368161809E-2</v>
      </c>
      <c r="D81" s="15">
        <v>4.088195982658864E-2</v>
      </c>
      <c r="E81" s="15">
        <v>2.6308401049630212E-2</v>
      </c>
      <c r="F81" s="15">
        <v>1.574052124838498E-2</v>
      </c>
      <c r="G81" s="16">
        <v>1.3440704886937396E-2</v>
      </c>
      <c r="H81" s="16">
        <v>2.1226433974209476E-2</v>
      </c>
      <c r="I81" s="16">
        <v>2.0217222015495435E-2</v>
      </c>
      <c r="J81" s="16">
        <v>2.30080223257196E-2</v>
      </c>
      <c r="K81" s="80">
        <v>7.1740945181328871E-3</v>
      </c>
      <c r="L81" s="80">
        <v>1.963060867914199E-2</v>
      </c>
    </row>
    <row r="82" spans="1:12" s="90" customFormat="1" ht="15.95" thickBot="1">
      <c r="A82" s="138" t="s">
        <v>136</v>
      </c>
      <c r="B82" s="139">
        <v>3.0109444853078201E-2</v>
      </c>
      <c r="C82" s="139">
        <v>4.3576742532366167E-2</v>
      </c>
      <c r="D82" s="139">
        <v>3.8305038547315894E-2</v>
      </c>
      <c r="E82" s="139">
        <v>2.2829057092326879E-2</v>
      </c>
      <c r="F82" s="139">
        <v>1.3223278014227537E-2</v>
      </c>
      <c r="G82" s="140">
        <v>1.1343252263447155E-2</v>
      </c>
      <c r="H82" s="140">
        <v>1.7025621435002962E-2</v>
      </c>
      <c r="I82" s="140">
        <v>2.168564597556745E-2</v>
      </c>
      <c r="J82" s="140">
        <v>2.1310950569515149E-2</v>
      </c>
      <c r="K82" s="140">
        <v>1.1991449709472404E-2</v>
      </c>
      <c r="L82" s="140">
        <v>1.9859118956189265E-2</v>
      </c>
    </row>
    <row r="83" spans="1:12" ht="15.95" thickBot="1">
      <c r="A83" s="14" t="s">
        <v>136</v>
      </c>
      <c r="B83" s="15">
        <v>3.0109444853078201E-2</v>
      </c>
      <c r="C83" s="15">
        <v>4.3576742532366167E-2</v>
      </c>
      <c r="D83" s="15">
        <v>3.8305038547315894E-2</v>
      </c>
      <c r="E83" s="15">
        <v>2.2829057092326879E-2</v>
      </c>
      <c r="F83" s="15">
        <v>1.3223278014227537E-2</v>
      </c>
      <c r="G83" s="16">
        <v>1.1343252263447155E-2</v>
      </c>
      <c r="H83" s="16">
        <v>1.7025621435002962E-2</v>
      </c>
      <c r="I83" s="16">
        <v>2.168564597556745E-2</v>
      </c>
      <c r="J83" s="16">
        <v>2.1310950569515149E-2</v>
      </c>
      <c r="K83" s="80">
        <v>1.1991449709472404E-2</v>
      </c>
      <c r="L83" s="80">
        <v>1.9859118956189265E-2</v>
      </c>
    </row>
    <row r="84" spans="1:12" s="90" customFormat="1" ht="15.95" thickBot="1">
      <c r="A84" s="138" t="s">
        <v>142</v>
      </c>
      <c r="B84" s="139">
        <v>2.8177280137653624E-2</v>
      </c>
      <c r="C84" s="139">
        <v>3.6335988136934706E-2</v>
      </c>
      <c r="D84" s="139">
        <v>2.9775374920556055E-2</v>
      </c>
      <c r="E84" s="139">
        <v>1.5861550236622293E-2</v>
      </c>
      <c r="F84" s="139">
        <v>8.2278589921290154E-3</v>
      </c>
      <c r="G84" s="140">
        <v>1.188568552323689E-2</v>
      </c>
      <c r="H84" s="140">
        <v>1.6126641050923055E-2</v>
      </c>
      <c r="I84" s="140">
        <v>1.9864463760412523E-2</v>
      </c>
      <c r="J84" s="140">
        <v>1.844943003735024E-2</v>
      </c>
      <c r="K84" s="140">
        <v>8.1894884720659106E-3</v>
      </c>
      <c r="L84" s="140">
        <v>1.7398141703325314E-2</v>
      </c>
    </row>
    <row r="85" spans="1:12">
      <c r="A85" s="14" t="s">
        <v>143</v>
      </c>
      <c r="B85" s="19">
        <v>2.2349913984887112E-2</v>
      </c>
      <c r="C85" s="19">
        <v>1.8874116192987751E-2</v>
      </c>
      <c r="D85" s="19">
        <v>1.5743857827553151E-2</v>
      </c>
      <c r="E85" s="19">
        <v>1.1488093811566139E-2</v>
      </c>
      <c r="F85" s="19">
        <v>1.4319129131271069E-2</v>
      </c>
      <c r="G85" s="20">
        <v>2.3438912257851548E-2</v>
      </c>
      <c r="H85" s="20">
        <v>1.9748839895501788E-2</v>
      </c>
      <c r="I85" s="20">
        <v>1.2605035398524094E-2</v>
      </c>
      <c r="J85" s="20">
        <v>1.7776755932598524E-2</v>
      </c>
      <c r="K85" s="26">
        <v>1.3438042893818882E-2</v>
      </c>
      <c r="L85" s="26">
        <v>1.7430434200910748E-2</v>
      </c>
    </row>
    <row r="86" spans="1:12" s="90" customFormat="1">
      <c r="A86" s="136" t="s">
        <v>144</v>
      </c>
      <c r="B86" s="134">
        <v>2.474877606203145E-2</v>
      </c>
      <c r="C86" s="134">
        <v>3.5498312250896204E-2</v>
      </c>
      <c r="D86" s="134">
        <v>2.8181815490827898E-2</v>
      </c>
      <c r="E86" s="134">
        <v>1.1512934873815979E-2</v>
      </c>
      <c r="F86" s="134">
        <v>9.1955316063744973E-3</v>
      </c>
      <c r="G86" s="135">
        <v>1.6175990738854312E-2</v>
      </c>
      <c r="H86" s="135">
        <v>1.9054928245119635E-2</v>
      </c>
      <c r="I86" s="135">
        <v>2.5585620851956873E-2</v>
      </c>
      <c r="J86" s="135">
        <v>1.9485768080338948E-2</v>
      </c>
      <c r="K86" s="151">
        <v>1.1658702337989199E-2</v>
      </c>
      <c r="L86" s="151">
        <v>1.8695393647399295E-2</v>
      </c>
    </row>
    <row r="87" spans="1:12">
      <c r="A87" s="17" t="s">
        <v>145</v>
      </c>
      <c r="B87" s="15">
        <v>2.2503323676024652E-2</v>
      </c>
      <c r="C87" s="15">
        <v>1.6488919103066661E-2</v>
      </c>
      <c r="D87" s="15">
        <v>1.1235943621096417E-2</v>
      </c>
      <c r="E87" s="15">
        <v>1.0390037800088521E-2</v>
      </c>
      <c r="F87" s="15">
        <v>8.5752806476001708E-3</v>
      </c>
      <c r="G87" s="16">
        <v>1.1191542032057473E-2</v>
      </c>
      <c r="H87" s="16">
        <v>2.0236715032008752E-2</v>
      </c>
      <c r="I87" s="16">
        <v>2.281933561242154E-2</v>
      </c>
      <c r="J87" s="16">
        <v>1.4820570865276175E-2</v>
      </c>
      <c r="K87" s="80">
        <v>2.4258534561099779E-3</v>
      </c>
      <c r="L87" s="80">
        <v>1.400289381216017E-2</v>
      </c>
    </row>
    <row r="88" spans="1:12" s="90" customFormat="1">
      <c r="A88" s="136" t="s">
        <v>146</v>
      </c>
      <c r="B88" s="134">
        <v>2.9767165110368088E-2</v>
      </c>
      <c r="C88" s="134">
        <v>4.3089185734938404E-2</v>
      </c>
      <c r="D88" s="134">
        <v>3.5338212601689963E-2</v>
      </c>
      <c r="E88" s="134">
        <v>1.9388285516808795E-2</v>
      </c>
      <c r="F88" s="134">
        <v>7.5108388718767944E-3</v>
      </c>
      <c r="G88" s="135">
        <v>9.7694396088349456E-3</v>
      </c>
      <c r="H88" s="135">
        <v>1.2259798982927677E-2</v>
      </c>
      <c r="I88" s="135">
        <v>1.5681503206355005E-2</v>
      </c>
      <c r="J88" s="135">
        <v>1.8162213240105557E-2</v>
      </c>
      <c r="K88" s="151">
        <v>7.2864433425201686E-3</v>
      </c>
      <c r="L88" s="151">
        <v>1.6922526373118696E-2</v>
      </c>
    </row>
    <row r="89" spans="1:12">
      <c r="A89" s="17" t="s">
        <v>147</v>
      </c>
      <c r="B89" s="15">
        <v>1.8694731478305842E-2</v>
      </c>
      <c r="C89" s="15">
        <v>8.7896494393971368E-3</v>
      </c>
      <c r="D89" s="15">
        <v>1.4880165224107544E-2</v>
      </c>
      <c r="E89" s="15">
        <v>1.2863162460045494E-2</v>
      </c>
      <c r="F89" s="15">
        <v>9.8288681679833557E-3</v>
      </c>
      <c r="G89" s="16">
        <v>1.2325999465062699E-2</v>
      </c>
      <c r="H89" s="16">
        <v>3.7350951596225083E-2</v>
      </c>
      <c r="I89" s="16">
        <v>2.8223291223071229E-2</v>
      </c>
      <c r="J89" s="16">
        <v>1.7006278155705403E-2</v>
      </c>
      <c r="K89" s="80">
        <v>3.7258038726426176E-3</v>
      </c>
      <c r="L89" s="80">
        <v>1.6321825519372349E-2</v>
      </c>
    </row>
    <row r="90" spans="1:12" s="90" customFormat="1" ht="15.95" thickBot="1">
      <c r="A90" s="137" t="s">
        <v>148</v>
      </c>
      <c r="B90" s="141">
        <v>4.6322495316882747E-2</v>
      </c>
      <c r="C90" s="141">
        <v>4.423670771591301E-2</v>
      </c>
      <c r="D90" s="141">
        <v>4.7388064736898043E-2</v>
      </c>
      <c r="E90" s="141">
        <v>1.465035474271858E-2</v>
      </c>
      <c r="F90" s="141">
        <v>7.9245217804795529E-3</v>
      </c>
      <c r="G90" s="142">
        <v>1.9849337120744551E-2</v>
      </c>
      <c r="H90" s="142">
        <v>3.1146062615870836E-2</v>
      </c>
      <c r="I90" s="142">
        <v>5.0548113875207232E-2</v>
      </c>
      <c r="J90" s="142">
        <v>2.8986961019888319E-2</v>
      </c>
      <c r="K90" s="153">
        <v>1.7891047891896501E-2</v>
      </c>
      <c r="L90" s="153">
        <v>2.7953649325503718E-2</v>
      </c>
    </row>
    <row r="91" spans="1:12">
      <c r="A91" s="24" t="s">
        <v>152</v>
      </c>
      <c r="B91" s="25">
        <v>3.8497829891750525E-2</v>
      </c>
      <c r="C91" s="25">
        <v>4.8739117717838017E-2</v>
      </c>
      <c r="D91" s="25">
        <v>4.0155832250766438E-2</v>
      </c>
      <c r="E91" s="25">
        <v>2.3448972671911986E-2</v>
      </c>
      <c r="F91" s="25">
        <v>1.4040709833328608E-2</v>
      </c>
      <c r="G91" s="26">
        <v>1.2636971214270171E-2</v>
      </c>
      <c r="H91" s="26">
        <v>1.6589414163204499E-2</v>
      </c>
      <c r="I91" s="26">
        <v>2.1039667176021532E-2</v>
      </c>
      <c r="J91" s="26">
        <v>2.3634856072311628E-2</v>
      </c>
      <c r="K91" s="26">
        <v>7.5415998232983544E-3</v>
      </c>
      <c r="L91" s="26">
        <v>2.0572405517429532E-2</v>
      </c>
    </row>
    <row r="92" spans="1:12" s="90" customFormat="1" hidden="1">
      <c r="A92" s="149"/>
      <c r="B92" s="150"/>
      <c r="C92" s="150"/>
      <c r="D92" s="150"/>
      <c r="E92" s="150"/>
      <c r="F92" s="150"/>
      <c r="G92" s="151"/>
      <c r="H92" s="151"/>
      <c r="I92" s="151"/>
      <c r="J92" s="151"/>
      <c r="K92" s="155"/>
      <c r="L92" s="155"/>
    </row>
    <row r="93" spans="1:12" ht="15.6" customHeight="1">
      <c r="A93" s="157" t="s">
        <v>153</v>
      </c>
      <c r="B93" s="157"/>
      <c r="C93" s="157"/>
      <c r="D93" s="157"/>
      <c r="E93" s="157"/>
      <c r="F93" s="157"/>
      <c r="G93" s="157"/>
      <c r="H93" s="157"/>
      <c r="I93" s="157"/>
      <c r="J93" s="157"/>
    </row>
    <row r="94" spans="1:12" s="90" customFormat="1" hidden="1"/>
    <row r="96" spans="1:12" s="90" customFormat="1" hidden="1"/>
    <row r="98" s="90" customFormat="1" hidden="1"/>
    <row r="100" s="90" customFormat="1" hidden="1"/>
    <row r="102" s="90" customFormat="1" hidden="1"/>
    <row r="104" s="90" customFormat="1" hidden="1"/>
    <row r="106" s="90" customFormat="1" hidden="1"/>
    <row r="108" s="90" customFormat="1" hidden="1"/>
    <row r="110" s="90" customFormat="1" hidden="1"/>
    <row r="112" s="90" customFormat="1" hidden="1"/>
    <row r="114" s="90" customFormat="1" hidden="1"/>
    <row r="116" s="90" customFormat="1" hidden="1"/>
    <row r="118" s="90" customFormat="1" hidden="1"/>
    <row r="120" s="90" customFormat="1" hidden="1"/>
    <row r="122" s="90" customFormat="1" hidden="1"/>
    <row r="124" s="90" customFormat="1" hidden="1"/>
    <row r="126" s="90" customFormat="1" hidden="1"/>
    <row r="128" s="90" customFormat="1" hidden="1"/>
    <row r="130" s="90" customFormat="1" hidden="1"/>
    <row r="132" s="90" customFormat="1" hidden="1"/>
    <row r="134" s="90" customFormat="1" hidden="1"/>
    <row r="136" s="90" customFormat="1" hidden="1"/>
    <row r="138" s="90" customFormat="1" hidden="1"/>
    <row r="140" s="90" customFormat="1" hidden="1"/>
    <row r="142" s="90" customFormat="1" hidden="1"/>
    <row r="144" s="90" customFormat="1" hidden="1"/>
    <row r="146" s="90" customFormat="1" hidden="1"/>
    <row r="148" s="90" customFormat="1" hidden="1"/>
    <row r="150" s="90" customFormat="1" hidden="1"/>
    <row r="152" s="90" customFormat="1" hidden="1"/>
    <row r="154" s="90" customFormat="1" hidden="1"/>
    <row r="156" s="90" customFormat="1" hidden="1"/>
    <row r="158" s="90" customFormat="1" hidden="1"/>
    <row r="160" s="90" customFormat="1" hidden="1"/>
    <row r="162" s="90" customFormat="1" hidden="1"/>
    <row r="164" s="90" customFormat="1" hidden="1"/>
    <row r="166" s="90" customFormat="1" hidden="1"/>
    <row r="168" s="90" customFormat="1" hidden="1"/>
    <row r="170" s="90" customFormat="1" hidden="1"/>
    <row r="172" s="90" customFormat="1" hidden="1"/>
    <row r="174" s="90" customFormat="1" hidden="1"/>
    <row r="176" s="90" customFormat="1" hidden="1"/>
    <row r="178" s="90" customFormat="1" hidden="1"/>
    <row r="180" s="90" customFormat="1" hidden="1"/>
    <row r="182" s="90" customFormat="1" hidden="1"/>
    <row r="184" s="90" customFormat="1" hidden="1"/>
    <row r="186" s="90" customFormat="1" hidden="1"/>
    <row r="188" s="90" customFormat="1" hidden="1"/>
    <row r="190" s="90" customFormat="1" hidden="1"/>
    <row r="192" s="90" customFormat="1" hidden="1"/>
    <row r="194" s="90" customFormat="1" hidden="1"/>
    <row r="196" s="90" customFormat="1" hidden="1"/>
    <row r="198" s="90" customFormat="1" hidden="1"/>
    <row r="200" s="90" customFormat="1" hidden="1"/>
    <row r="202" s="90" customFormat="1" hidden="1"/>
    <row r="204" s="90" customFormat="1" hidden="1"/>
    <row r="206" s="90" customFormat="1" hidden="1"/>
    <row r="208" s="90" customFormat="1" hidden="1"/>
    <row r="210" s="90" customFormat="1" hidden="1"/>
    <row r="212" s="90" customFormat="1" hidden="1"/>
    <row r="214" s="90" customFormat="1" hidden="1"/>
    <row r="216" s="90" customFormat="1" hidden="1"/>
    <row r="218" s="90" customFormat="1" hidden="1"/>
    <row r="220" s="90" customFormat="1" hidden="1"/>
    <row r="222" s="90" customFormat="1" hidden="1"/>
    <row r="224" s="90" customFormat="1" hidden="1"/>
    <row r="226" s="90" customFormat="1" hidden="1"/>
    <row r="228" s="90" customFormat="1" hidden="1"/>
    <row r="230" s="90" customFormat="1" hidden="1"/>
    <row r="232" s="90" customFormat="1" hidden="1"/>
    <row r="234" s="90" customFormat="1" hidden="1"/>
    <row r="236" s="90" customFormat="1" hidden="1"/>
    <row r="238" s="90" customFormat="1" hidden="1"/>
    <row r="240" s="90" customFormat="1" hidden="1"/>
    <row r="242" s="90" customFormat="1" hidden="1"/>
    <row r="244" s="90" customFormat="1" hidden="1"/>
    <row r="246" s="90" customFormat="1" hidden="1"/>
    <row r="248" s="90" customFormat="1" hidden="1"/>
    <row r="250" s="90" customFormat="1" hidden="1"/>
    <row r="252" s="90" customFormat="1" hidden="1"/>
    <row r="254" s="90" customFormat="1" hidden="1"/>
    <row r="256" s="90" customFormat="1" hidden="1"/>
    <row r="258" s="90" customFormat="1" hidden="1"/>
    <row r="260" s="90" customFormat="1" hidden="1"/>
    <row r="262" s="90" customFormat="1" hidden="1"/>
    <row r="264" s="90" customFormat="1" hidden="1"/>
    <row r="266" s="90" customFormat="1" hidden="1"/>
    <row r="268" s="90" customFormat="1" hidden="1"/>
    <row r="270" s="90" customFormat="1" hidden="1"/>
    <row r="272" s="90" customFormat="1" hidden="1"/>
    <row r="274" s="90" customFormat="1" hidden="1"/>
    <row r="276" s="90" customFormat="1" hidden="1"/>
    <row r="278" s="90" customFormat="1" hidden="1"/>
    <row r="280" s="90" customFormat="1" hidden="1"/>
    <row r="282" s="90" customFormat="1" hidden="1"/>
    <row r="284" s="90" customFormat="1" hidden="1"/>
    <row r="286" s="90" customFormat="1" hidden="1"/>
    <row r="288" s="90" customFormat="1" hidden="1"/>
    <row r="290" s="90" customFormat="1" hidden="1"/>
    <row r="292" s="90" customFormat="1" hidden="1"/>
    <row r="294" s="90" customFormat="1" hidden="1"/>
    <row r="296" s="90" customFormat="1" hidden="1"/>
    <row r="298" s="90" customFormat="1" hidden="1"/>
    <row r="300" s="90" customFormat="1" hidden="1"/>
    <row r="302" s="90" customFormat="1" hidden="1"/>
    <row r="304" s="90" customFormat="1" hidden="1"/>
    <row r="306" s="90" customFormat="1" hidden="1"/>
    <row r="308" s="90" customFormat="1" hidden="1"/>
    <row r="310" s="90" customFormat="1" hidden="1"/>
    <row r="312" s="90" customFormat="1" hidden="1"/>
    <row r="314" s="90" customFormat="1" hidden="1"/>
    <row r="316" s="90" customFormat="1" hidden="1"/>
    <row r="318" s="90" customFormat="1" hidden="1"/>
    <row r="320" s="90" customFormat="1" hidden="1"/>
    <row r="322" s="90" customFormat="1" hidden="1"/>
    <row r="324" s="90" customFormat="1" hidden="1"/>
    <row r="326" s="90" customFormat="1" hidden="1"/>
    <row r="328" s="90" customFormat="1" hidden="1"/>
    <row r="330" s="90" customFormat="1" hidden="1"/>
    <row r="332" s="90" customFormat="1" hidden="1"/>
    <row r="334" s="90" customFormat="1" hidden="1"/>
    <row r="336" s="90" customFormat="1" hidden="1"/>
    <row r="338" s="90" customFormat="1" hidden="1"/>
    <row r="340" s="90" customFormat="1" hidden="1"/>
    <row r="342" s="90" customFormat="1" hidden="1"/>
    <row r="344" s="90" customFormat="1" hidden="1"/>
    <row r="346" s="90" customFormat="1" hidden="1"/>
    <row r="348" s="90" customFormat="1" hidden="1"/>
    <row r="350" s="90" customFormat="1" hidden="1"/>
    <row r="352" s="90" customFormat="1" hidden="1"/>
    <row r="354" s="90" customFormat="1" hidden="1"/>
    <row r="356" s="90" customFormat="1" hidden="1"/>
    <row r="358" s="90" customFormat="1" hidden="1"/>
    <row r="360" s="90" customFormat="1" hidden="1"/>
    <row r="362" s="90" customFormat="1" hidden="1"/>
    <row r="364" s="90" customFormat="1" hidden="1"/>
    <row r="366" s="90" customFormat="1" hidden="1"/>
    <row r="368" s="90" customFormat="1" hidden="1"/>
    <row r="370" s="90" customFormat="1" hidden="1"/>
    <row r="372" s="90" customFormat="1" hidden="1"/>
    <row r="374" s="90" customFormat="1" hidden="1"/>
    <row r="376" s="90" customFormat="1" hidden="1"/>
    <row r="378" s="90" customFormat="1" hidden="1"/>
    <row r="380" s="90" customFormat="1" hidden="1"/>
    <row r="382" s="90" customFormat="1" hidden="1"/>
    <row r="384" s="90" customFormat="1" hidden="1"/>
    <row r="386" s="90" customFormat="1" hidden="1"/>
    <row r="388" s="90" customFormat="1" hidden="1"/>
    <row r="390" s="90" customFormat="1" hidden="1"/>
    <row r="392" s="90" customFormat="1" hidden="1"/>
    <row r="394" s="90" customFormat="1" hidden="1"/>
    <row r="396" s="90" customFormat="1" hidden="1"/>
    <row r="398" s="90" customFormat="1" hidden="1"/>
  </sheetData>
  <mergeCells count="2">
    <mergeCell ref="A93:J93"/>
    <mergeCell ref="A1:L1"/>
  </mergeCells>
  <hyperlinks>
    <hyperlink ref="A93" location="TableOfContents!A1" display="Back to Table of Contents" xr:uid="{A09C1D10-F248-40D4-939A-9585863441E3}"/>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6" ma:contentTypeDescription="Create a new document." ma:contentTypeScope="" ma:versionID="0ba14c2fbf11af3b0497f64aa2c4dc14">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fc18672385f05c173f9c7f2a92df31b0"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5A3452-2687-4ECE-B4E9-3DF534C12687}"/>
</file>

<file path=customXml/itemProps2.xml><?xml version="1.0" encoding="utf-8"?>
<ds:datastoreItem xmlns:ds="http://schemas.openxmlformats.org/officeDocument/2006/customXml" ds:itemID="{78D61645-7DA3-4022-9467-79CB48FD8F57}"/>
</file>

<file path=customXml/itemProps3.xml><?xml version="1.0" encoding="utf-8"?>
<ds:datastoreItem xmlns:ds="http://schemas.openxmlformats.org/officeDocument/2006/customXml" ds:itemID="{9129AD3C-F1F2-4453-A4B8-B4E9DDFD70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Gardiner, Abigail</cp:lastModifiedBy>
  <cp:revision/>
  <dcterms:created xsi:type="dcterms:W3CDTF">2022-04-27T23:38:01Z</dcterms:created>
  <dcterms:modified xsi:type="dcterms:W3CDTF">2025-11-14T05:30:41Z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2023-01-03T02:16:37Z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5709245b-eb65-40c1-a1ff-4cc7d7aa29af</vt:lpwstr>
  </property>
  <property fmtid="{D5CDD505-2E9C-101B-9397-08002B2CF9AE}" pid="8" name="MSIP_Label_2b83f8d7-e91f-4eee-a336-52a8061c0503_ContentBits">
    <vt:lpwstr>0</vt:lpwstr>
  </property>
  <property fmtid="{D5CDD505-2E9C-101B-9397-08002B2CF9AE}" pid="9" name="ContentTypeId">
    <vt:lpwstr>0x010100B489DCF49E04054D83F07CF1F0166419</vt:lpwstr>
  </property>
  <property fmtid="{D5CDD505-2E9C-101B-9397-08002B2CF9AE}" pid="10" name="MediaServiceImageTags">
    <vt:lpwstr/>
  </property>
</Properties>
</file>