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filterPrivacy="1" codeName="ThisWorkbook"/>
  <xr:revisionPtr revIDLastSave="0" documentId="13_ncr:1_{846CD625-7A68-4FDE-A3DC-47E5951336FD}" xr6:coauthVersionLast="47" xr6:coauthVersionMax="47" xr10:uidLastSave="{00000000-0000-0000-0000-000000000000}"/>
  <bookViews>
    <workbookView xWindow="38290" yWindow="-110" windowWidth="38620" windowHeight="21100" xr2:uid="{00000000-000D-0000-FFFF-FFFF00000000}"/>
  </bookViews>
  <sheets>
    <sheet name="Intro" sheetId="34" r:id="rId1"/>
    <sheet name="TableOfContents" sheetId="20" r:id="rId2"/>
    <sheet name="Table O.1" sheetId="27" r:id="rId3"/>
    <sheet name="Table O.2" sheetId="28" r:id="rId4"/>
    <sheet name="Table O.3" sheetId="29" r:id="rId5"/>
    <sheet name="Table O.4" sheetId="30" r:id="rId6"/>
    <sheet name="Table O.5" sheetId="31" r:id="rId7"/>
    <sheet name="Table O.6" sheetId="32" r:id="rId8"/>
  </sheets>
  <definedNames>
    <definedName name="e_n">Intro!$A$2</definedName>
    <definedName name="e_p">Intro!$A$1</definedName>
    <definedName name="T_h001">TableOfContents!$A$3</definedName>
    <definedName name="T_h002">TableOfContents!$A$4</definedName>
    <definedName name="T_h003">TableOfContents!$A$5</definedName>
    <definedName name="T_h004">TableOfContents!$A$6</definedName>
    <definedName name="T_h005">TableOfContents!$A$7</definedName>
    <definedName name="T_h006">TableOfContents!$A$8</definedName>
    <definedName name="Table1_fn_1">'Table O.1'!#REF!</definedName>
    <definedName name="Table1_fn_2">'Table O.1'!#REF!</definedName>
    <definedName name="Table1_fn_3">'Table O.1'!#REF!</definedName>
    <definedName name="Table1_fn_4">'Table O.1'!#REF!</definedName>
    <definedName name="Table1_fn_5">'Table O.1'!#REF!</definedName>
    <definedName name="Table1_fn_6">'Table O.1'!#REF!</definedName>
    <definedName name="Table1_fn_7">'Table O.1'!#REF!</definedName>
    <definedName name="Table1_fn_8">'Table O.1'!#REF!</definedName>
    <definedName name="Table2_fn_1">'Table O.2'!#REF!</definedName>
    <definedName name="Table2_fn_2">'Table O.2'!#REF!</definedName>
    <definedName name="Table2_fn_3">'Table O.2'!#REF!</definedName>
    <definedName name="Table3_fn_1">'Table O.3'!#REF!</definedName>
    <definedName name="Table3_fn_2">'Table O.3'!#REF!</definedName>
    <definedName name="Table3_fn_3">'Table O.3'!#REF!</definedName>
    <definedName name="Table4_fn_1">'Table O.4'!#REF!</definedName>
    <definedName name="Table4_fn_2">'Table O.4'!#REF!</definedName>
    <definedName name="Table5_fn_1">'Table O.5'!#REF!</definedName>
    <definedName name="Table5_fn_2">'Table O.5'!#REF!</definedName>
    <definedName name="Table6_fn_1">'Table O.6'!#REF!</definedName>
    <definedName name="Table6_fn_2">'Table O.6'!#REF!</definedName>
    <definedName name="Tbl_001">'Table O.1'!$A$2:$H$101</definedName>
    <definedName name="Tbl_002">'Table O.2'!$A$2:$F$101</definedName>
    <definedName name="Tbl_003">'Table O.3'!$A$2:$F$101</definedName>
    <definedName name="Tbl_004">'Table O.4'!$A$2:$J$91</definedName>
    <definedName name="Tbl_005">'Table O.5'!$A$2:$J$92</definedName>
    <definedName name="Tbl_006">'Table O.6'!$A$2:$J$91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0" l="1"/>
  <c r="A1" i="29"/>
  <c r="A1" i="28"/>
  <c r="A1" i="32"/>
  <c r="A1" i="31"/>
  <c r="A1" i="27"/>
</calcChain>
</file>

<file path=xl/sharedStrings.xml><?xml version="1.0" encoding="utf-8"?>
<sst xmlns="http://schemas.openxmlformats.org/spreadsheetml/2006/main" count="765" uniqueCount="172">
  <si>
    <t>Supplement O: Participants by service district and support type, and committed supports and payments by service district, and participation rates by gender, age group and service district</t>
  </si>
  <si>
    <t>Table O.1:</t>
  </si>
  <si>
    <t>Core supports enable participants to complete activities of daily living. Participant budgets often have a lot of flexibility to choose specific supports with their core support budgets but cannot reallocate this funding for other support purposes (i.e. capital or capacity building supports).</t>
  </si>
  <si>
    <t>Capacity building supports enable participants to build their independence and skills. Participant budgets are allocated at a support category level and must be used to achieve the goals set out in the participant’s plan.</t>
  </si>
  <si>
    <t xml:space="preserve">Capital supports are investments, such as assistive technologies – equipment, home or vehicle modifications, or for Specialist Disability Accommodation (SDA). Participant budgets for this support purpose are restricted to specific items identified in the participant’s plan. </t>
  </si>
  <si>
    <t>Tables O.1, O.2 and O.3:</t>
  </si>
  <si>
    <t>Service districts are defined by the current address the participant resides in. ‘Other’ includes participants where the service district information is missing.</t>
  </si>
  <si>
    <t>Other Territories includes Norfolk Island, Christmas Island and the Cocos (Keeling) Islands.</t>
  </si>
  <si>
    <t>Tables O.2 and O.3:</t>
  </si>
  <si>
    <t>Average annualised committed supports are derived from total annualised committed supports in the current plans of active participants at 30 June 2025. Average payments are calculated as the average of the annualised monthly payments in the 12 months period to 30 June 2025, weighted by the participants that are active in each month over the same period. They have been rounded to the nearest hundred dollars. Figures are not shown if there is insufficient data in the group.</t>
  </si>
  <si>
    <t>Tables O.4, O.5 and O.6:</t>
  </si>
  <si>
    <t>Participation rate refers to the proportion of general population that are NDIS participants.</t>
  </si>
  <si>
    <t>A small portion (&lt;0.1%) of NDIS participants do not reside in the service districts shown in the tables. Participation rates for this cohort are not provided due to the absence of a corresponding population figure.</t>
  </si>
  <si>
    <t xml:space="preserve">There has been an update in population numbers to reflect the most recent Australian estimated resident population as at 2023. The next release of the Australian estimated population as at 2024 is scheduled to occur on the 28th August 2025. There has been minimal changes to the overall population. </t>
  </si>
  <si>
    <t>Go to Table of Contents</t>
  </si>
  <si>
    <t>Table of Contents</t>
  </si>
  <si>
    <t>Heading</t>
  </si>
  <si>
    <t>Link</t>
  </si>
  <si>
    <t>Full</t>
  </si>
  <si>
    <t>Table O.1 Active participants by service district and support type included in plan as at 30 June 2025</t>
  </si>
  <si>
    <t>Go to Table O.1</t>
  </si>
  <si>
    <t>Table O.2 Average annualised committed supports, median annualised committed supports, average payments, median payments and active participants by service district as at 30 June 2025</t>
  </si>
  <si>
    <t>Go to Table O.2</t>
  </si>
  <si>
    <t>Table O.3 Average annualised committed supports, median annualised committed supports, average payments, median payments and active participants not in SIL by service district as at 30 June 2025</t>
  </si>
  <si>
    <t>Go to Table O.3</t>
  </si>
  <si>
    <t>Table O.4 Participation rates for all participants by service district and age group as at 30 June 2025</t>
  </si>
  <si>
    <t>Go to Table O.4</t>
  </si>
  <si>
    <t>Table O.5 Participation rates for male participants by service district and age group as at 30 June 2025</t>
  </si>
  <si>
    <t>Go to Table O.5</t>
  </si>
  <si>
    <t>Table O.6 Participation rates for female participants by service district and age group as at 30 June 2025</t>
  </si>
  <si>
    <t>Go to Table O.6</t>
  </si>
  <si>
    <t>Back to Intro</t>
  </si>
  <si>
    <t>Service district</t>
  </si>
  <si>
    <t>Core supports (Count)</t>
  </si>
  <si>
    <t>Core supports (Percentage)</t>
  </si>
  <si>
    <t>Capacity Building supports (Count)</t>
  </si>
  <si>
    <t>Capacity Building supports (Percentage)</t>
  </si>
  <si>
    <t>Capital supports (Count)</t>
  </si>
  <si>
    <t>Capital supports (Percentage)</t>
  </si>
  <si>
    <t>Total active participants</t>
  </si>
  <si>
    <t>NSW</t>
  </si>
  <si>
    <t>NSW - Hunter New England</t>
  </si>
  <si>
    <t>NSW - Central Coast</t>
  </si>
  <si>
    <t>NSW - Far West</t>
  </si>
  <si>
    <t>&lt;180</t>
  </si>
  <si>
    <t>n/a</t>
  </si>
  <si>
    <t>NSW - Illawarra Shoalhaven</t>
  </si>
  <si>
    <t>NSW - Mid North Coast</t>
  </si>
  <si>
    <t>NSW - Murrumbidgee</t>
  </si>
  <si>
    <t>NSW - Nepean Blue Mountains</t>
  </si>
  <si>
    <t>NSW - North Sydney</t>
  </si>
  <si>
    <t>NSW - Northern NSW</t>
  </si>
  <si>
    <t>NSW - South Eastern Sydney</t>
  </si>
  <si>
    <t>NSW - South Western Sydney</t>
  </si>
  <si>
    <t>NSW - Southern NSW</t>
  </si>
  <si>
    <t>NSW - Sydney</t>
  </si>
  <si>
    <t>NSW - Western NSW</t>
  </si>
  <si>
    <t>NSW - Western Sydney</t>
  </si>
  <si>
    <t>NSW - Other</t>
  </si>
  <si>
    <t>&lt;11</t>
  </si>
  <si>
    <t>VIC</t>
  </si>
  <si>
    <t>VIC - Barwon</t>
  </si>
  <si>
    <t>VIC - Central Highlands</t>
  </si>
  <si>
    <t>VIC - Loddon</t>
  </si>
  <si>
    <t>VIC - North East Melbourne</t>
  </si>
  <si>
    <t>VIC - Inner Gippsland</t>
  </si>
  <si>
    <t>VIC - Ovens Murray</t>
  </si>
  <si>
    <t>VIC - Western District</t>
  </si>
  <si>
    <t>VIC - Inner East Melbourne</t>
  </si>
  <si>
    <t>VIC - Outer East Melbourne</t>
  </si>
  <si>
    <t>VIC - Hume Moreland</t>
  </si>
  <si>
    <t>VIC - Bayside Peninsula</t>
  </si>
  <si>
    <t>VIC - Southern Melbourne</t>
  </si>
  <si>
    <t>VIC - Brimbank Melton</t>
  </si>
  <si>
    <t>VIC - Western Melbourne</t>
  </si>
  <si>
    <t>VIC - Goulburn</t>
  </si>
  <si>
    <t>VIC - Mallee</t>
  </si>
  <si>
    <t>VIC - Outer Gippsland</t>
  </si>
  <si>
    <t>&lt;540</t>
  </si>
  <si>
    <t>VIC - Other</t>
  </si>
  <si>
    <t>QLD</t>
  </si>
  <si>
    <t>QLD - Bundaberg</t>
  </si>
  <si>
    <t>&lt;3,900</t>
  </si>
  <si>
    <t>&lt;4,110</t>
  </si>
  <si>
    <t>&lt;810</t>
  </si>
  <si>
    <t>&lt;4,130</t>
  </si>
  <si>
    <t>QLD - Ipswich</t>
  </si>
  <si>
    <t>QLD - Mackay</t>
  </si>
  <si>
    <t>QLD - Toowoomba</t>
  </si>
  <si>
    <t>QLD - Townsville</t>
  </si>
  <si>
    <t>QLD - Rockhampton</t>
  </si>
  <si>
    <t>QLD - Beenleigh</t>
  </si>
  <si>
    <t>QLD - Brisbane</t>
  </si>
  <si>
    <t>QLD - Cairns</t>
  </si>
  <si>
    <t>QLD - Maryborough</t>
  </si>
  <si>
    <t>QLD - Robina</t>
  </si>
  <si>
    <t>QLD - Caboolture/Strathpine</t>
  </si>
  <si>
    <t>QLD - Maroochydore</t>
  </si>
  <si>
    <t>QLD - Other</t>
  </si>
  <si>
    <t>WA</t>
  </si>
  <si>
    <t>WA - North East Metro</t>
  </si>
  <si>
    <t>WA - Wheat Belt</t>
  </si>
  <si>
    <t>WA - South Metro</t>
  </si>
  <si>
    <t>WA - Central South Metro</t>
  </si>
  <si>
    <t>WA - South West</t>
  </si>
  <si>
    <t>WA - Goldfields-Esperance</t>
  </si>
  <si>
    <t>WA - North Metro</t>
  </si>
  <si>
    <t>WA - Kimberley-Pilbara</t>
  </si>
  <si>
    <t>WA - South East Metro</t>
  </si>
  <si>
    <t>WA - Central North Metro</t>
  </si>
  <si>
    <t>WA - Great Southern</t>
  </si>
  <si>
    <t>WA - Midwest-Gascoyne</t>
  </si>
  <si>
    <t>WA - Other</t>
  </si>
  <si>
    <t>SA</t>
  </si>
  <si>
    <t>SA - Adelaide Hills</t>
  </si>
  <si>
    <t>SA - Barossa, Light and Lower North</t>
  </si>
  <si>
    <t>SA - Eastern Adelaide</t>
  </si>
  <si>
    <t>SA - Eyre and Western</t>
  </si>
  <si>
    <t>SA - Far North (SA)</t>
  </si>
  <si>
    <t>&lt;110</t>
  </si>
  <si>
    <t>SA - Fleurieu and Kangaroo Island</t>
  </si>
  <si>
    <t>SA - Limestone Coast</t>
  </si>
  <si>
    <t>SA - Murray and Mallee</t>
  </si>
  <si>
    <t>SA - Northern Adelaide</t>
  </si>
  <si>
    <t>SA - Southern Adelaide</t>
  </si>
  <si>
    <t>SA - Western Adelaide</t>
  </si>
  <si>
    <t>SA - Yorke and Mid North</t>
  </si>
  <si>
    <t>SA - Other</t>
  </si>
  <si>
    <t>TAS</t>
  </si>
  <si>
    <t>TAS - North</t>
  </si>
  <si>
    <t>TAS - North West</t>
  </si>
  <si>
    <t>TAS - South East</t>
  </si>
  <si>
    <t>TAS - South West</t>
  </si>
  <si>
    <t>TAS - Other</t>
  </si>
  <si>
    <t>0</t>
  </si>
  <si>
    <t>ACT</t>
  </si>
  <si>
    <t>&lt;10,650</t>
  </si>
  <si>
    <t>&lt;11,910</t>
  </si>
  <si>
    <t>&lt;1,940</t>
  </si>
  <si>
    <t>&lt;12,040</t>
  </si>
  <si>
    <t>ACT - Other</t>
  </si>
  <si>
    <t>NT</t>
  </si>
  <si>
    <t>NT - Barkly</t>
  </si>
  <si>
    <t>NT - Central Australia</t>
  </si>
  <si>
    <t>NT - Darwin Remote</t>
  </si>
  <si>
    <t>NT - Darwin Urban</t>
  </si>
  <si>
    <t>NT - East Arnhem</t>
  </si>
  <si>
    <t>NT - Katherine</t>
  </si>
  <si>
    <t>NT - Other</t>
  </si>
  <si>
    <t>OT</t>
  </si>
  <si>
    <t>Missing</t>
  </si>
  <si>
    <t>Total</t>
  </si>
  <si>
    <t>Back to Table of Contents</t>
  </si>
  <si>
    <t>Average annualised committed supports</t>
  </si>
  <si>
    <t>Median annualised committed supports</t>
  </si>
  <si>
    <t>Average payments</t>
  </si>
  <si>
    <t>Median payments</t>
  </si>
  <si>
    <t>Total active participants not in SIL</t>
  </si>
  <si>
    <t>&lt;3,940</t>
  </si>
  <si>
    <t>&lt;11,400</t>
  </si>
  <si>
    <t>0 to 8 years</t>
  </si>
  <si>
    <t>9 to 14 years</t>
  </si>
  <si>
    <t>15 to 18 years</t>
  </si>
  <si>
    <t>19 to 24 years</t>
  </si>
  <si>
    <t>25 to 34 years</t>
  </si>
  <si>
    <t>35 to 44 years</t>
  </si>
  <si>
    <t>45 to 54 years</t>
  </si>
  <si>
    <t>55 to 64 years</t>
  </si>
  <si>
    <t xml:space="preserve">65+ </t>
  </si>
  <si>
    <t>Total excl. 65+ years</t>
  </si>
  <si>
    <t>Service District</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</si>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</sst>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quot;$&quot;##,##0"/>
  </numFmts>
  <fonts count="18">
    <font>
      <sz val="11"/>
      <color theme="1"/>
      <name val="Calibri"/>
      <family val="2"/>
      <scheme val="minor"/>
    </font>
    <font>
      <sz val="11"/>
      <color theme="1"/>
      <name val="Calibri"/>
      <family val="2"/>
      <scheme val="minor"/>
    </font>
    <font>
      <sz val="10"/>
      <color theme="1"/>
      <name val="Arial"/>
      <family val="2"/>
    </font>
    <font>
      <b/>
      <sz val="12"/>
      <color rgb="FFFFFFFF"/>
      <name val="Arial"/>
      <family val="2"/>
    </font>
    <font>
      <sz val="9"/>
      <color theme="1"/>
      <name val="Arial"/>
      <family val="2"/>
    </font>
    <font>
      <sz val="20"/>
      <color rgb="FF6B2B77"/>
      <name val="Arial"/>
      <family val="2"/>
    </font>
    <font>
      <b/>
      <sz val="20"/>
      <color rgb="FF6B2B77"/>
      <name val="Arial"/>
      <family val="2"/>
    </font>
    <font>
      <u/>
      <sz val="11"/>
      <color theme="10"/>
      <name val="Calibri"/>
      <family val="2"/>
      <scheme val="minor"/>
    </font>
    <font>
      <sz val="12"/>
      <color theme="1"/>
      <name val="Arial"/>
      <family val="2"/>
    </font>
    <font>
      <sz val="12"/>
      <color rgb="FFFFFFFF"/>
      <name val="Arial"/>
      <family val="2"/>
    </font>
    <font>
      <b/>
      <sz val="12"/>
      <color theme="1"/>
      <name val="Arial"/>
      <family val="2"/>
    </font>
    <font>
      <u/>
      <sz val="12"/>
      <color theme="10"/>
      <name val="Arial"/>
      <family val="2"/>
    </font>
    <font>
      <b/>
      <sz val="12"/>
      <color rgb="FF6B2976"/>
      <name val="Arial"/>
      <family val="2"/>
    </font>
    <font>
      <b/>
      <sz val="16"/>
      <color rgb="FF6B2B77"/>
      <name val="Arial"/>
      <family val="2"/>
    </font>
    <font>
      <b/>
      <sz val="12"/>
      <color rgb="FF000000"/>
      <name val="Arial"/>
      <family val="2"/>
    </font>
    <font>
      <sz val="12"/>
      <color rgb="FF000000"/>
      <name val="Arial"/>
      <family val="2"/>
    </font>
    <font>
      <b/>
      <sz val="12"/>
      <color indexed="8"/>
      <name val="Arial"/>
      <family val="2"/>
    </font>
    <font>
      <b/>
      <sz val="16"/>
      <color rgb="FF6B2976"/>
      <name val="Arial"/>
      <family val="2"/>
    </font>
  </fonts>
  <fills count="5">
    <fill>
      <patternFill patternType="none"/>
    </fill>
    <fill>
      <patternFill patternType="gray125"/>
    </fill>
    <fill>
      <patternFill patternType="solid">
        <fgColor rgb="FF6B2976"/>
        <bgColor indexed="64"/>
      </patternFill>
    </fill>
    <fill>
      <patternFill patternType="solid">
        <fgColor rgb="FFD4C5D7"/>
        <bgColor indexed="64"/>
      </patternFill>
    </fill>
    <fill>
      <patternFill patternType="solid">
        <fgColor rgb="FFD1D3D4"/>
        <bgColor indexed="64"/>
      </patternFill>
    </fill>
  </fills>
  <borders count="20">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43" fontId="1" fillId="0" borderId="0" applyFont="0" applyFill="0" applyBorder="0" applyAlignment="0" applyProtection="0"/>
    <xf numFmtId="0" fontId="4" fillId="0" borderId="0"/>
    <xf numFmtId="9" fontId="4"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cellStyleXfs>
  <cellXfs count="180">
    <xf numFmtId="0" fontId="0" fillId="0" borderId="0" xfId="0"/>
    <xf numFmtId="0" fontId="2" fillId="0" borderId="0" xfId="0" applyFont="1"/>
    <xf numFmtId="0" fontId="6" fillId="0" borderId="0" xfId="0" applyFont="1" applyAlignment="1">
      <alignment vertical="center"/>
    </xf>
    <xf numFmtId="0" fontId="8" fillId="0" borderId="0" xfId="0" applyFont="1"/>
    <xf numFmtId="0" fontId="9" fillId="2" borderId="0" xfId="0" applyFont="1" applyFill="1"/>
    <xf numFmtId="0" fontId="10" fillId="0" borderId="0" xfId="0" applyFont="1"/>
    <xf numFmtId="0" fontId="10" fillId="0" borderId="0" xfId="0" applyFont="1" applyAlignment="1">
      <alignment horizontal="left" vertical="center"/>
    </xf>
    <xf numFmtId="0" fontId="3" fillId="2" borderId="0" xfId="0" applyFont="1" applyFill="1"/>
    <xf numFmtId="0" fontId="5" fillId="0" borderId="0" xfId="0" applyFont="1" applyAlignment="1">
      <alignment vertical="top" wrapText="1"/>
    </xf>
    <xf numFmtId="0" fontId="8" fillId="0" borderId="0" xfId="0" applyFont="1" applyAlignment="1">
      <alignment wrapText="1"/>
    </xf>
    <xf numFmtId="0" fontId="11" fillId="0" borderId="0" xfId="7" applyFont="1"/>
    <xf numFmtId="0" fontId="14" fillId="0" borderId="9" xfId="0" applyFont="1" applyBorder="1" applyAlignment="1">
      <alignment vertical="center"/>
    </xf>
    <xf numFmtId="164" fontId="14" fillId="0" borderId="10" xfId="1" applyNumberFormat="1" applyFont="1" applyBorder="1" applyAlignment="1">
      <alignment horizontal="center" vertical="center"/>
    </xf>
    <xf numFmtId="164" fontId="10" fillId="0" borderId="10" xfId="1" applyNumberFormat="1" applyFont="1" applyBorder="1" applyAlignment="1">
      <alignment horizontal="center" vertical="center"/>
    </xf>
    <xf numFmtId="0" fontId="15" fillId="0" borderId="6" xfId="0" applyFont="1" applyBorder="1" applyAlignment="1">
      <alignment vertical="center"/>
    </xf>
    <xf numFmtId="164" fontId="15" fillId="0" borderId="0" xfId="1" applyNumberFormat="1" applyFont="1" applyBorder="1" applyAlignment="1">
      <alignment horizontal="center" vertical="center"/>
    </xf>
    <xf numFmtId="164" fontId="8" fillId="0" borderId="0" xfId="1" applyNumberFormat="1" applyFont="1" applyBorder="1" applyAlignment="1">
      <alignment horizontal="center" vertical="center"/>
    </xf>
    <xf numFmtId="0" fontId="15" fillId="0" borderId="3" xfId="0" applyFont="1" applyBorder="1" applyAlignment="1">
      <alignment vertical="center"/>
    </xf>
    <xf numFmtId="0" fontId="15" fillId="0" borderId="1" xfId="0" applyFont="1" applyBorder="1" applyAlignment="1">
      <alignment vertical="center"/>
    </xf>
    <xf numFmtId="164" fontId="15" fillId="0" borderId="7" xfId="1" applyNumberFormat="1" applyFont="1" applyBorder="1" applyAlignment="1">
      <alignment horizontal="center" vertical="center"/>
    </xf>
    <xf numFmtId="164" fontId="8" fillId="0" borderId="7" xfId="1" applyNumberFormat="1" applyFont="1" applyBorder="1" applyAlignment="1">
      <alignment horizontal="center" vertical="center"/>
    </xf>
    <xf numFmtId="164" fontId="15" fillId="0" borderId="2" xfId="1" applyNumberFormat="1" applyFont="1" applyBorder="1" applyAlignment="1">
      <alignment horizontal="center" vertical="center"/>
    </xf>
    <xf numFmtId="164" fontId="8" fillId="0" borderId="2" xfId="1" applyNumberFormat="1" applyFont="1" applyBorder="1" applyAlignment="1">
      <alignment horizontal="center" vertical="center"/>
    </xf>
    <xf numFmtId="0" fontId="15" fillId="0" borderId="9" xfId="0" applyFont="1" applyBorder="1" applyAlignment="1">
      <alignment vertical="center"/>
    </xf>
    <xf numFmtId="0" fontId="14" fillId="0" borderId="6" xfId="0" applyFont="1" applyBorder="1" applyAlignment="1">
      <alignment vertical="center"/>
    </xf>
    <xf numFmtId="164" fontId="14" fillId="0" borderId="7" xfId="1" applyNumberFormat="1" applyFont="1" applyBorder="1" applyAlignment="1">
      <alignment horizontal="center" vertical="center"/>
    </xf>
    <xf numFmtId="164" fontId="10" fillId="0" borderId="7" xfId="1" applyNumberFormat="1" applyFont="1" applyBorder="1" applyAlignment="1">
      <alignment horizontal="center" vertical="center"/>
    </xf>
    <xf numFmtId="0" fontId="14" fillId="0" borderId="10" xfId="0" applyFont="1" applyBorder="1" applyAlignment="1">
      <alignment vertical="center"/>
    </xf>
    <xf numFmtId="3" fontId="14" fillId="0" borderId="4" xfId="0" applyNumberFormat="1" applyFont="1" applyBorder="1" applyAlignment="1">
      <alignment horizontal="center" vertical="center"/>
    </xf>
    <xf numFmtId="3" fontId="14" fillId="0" borderId="2" xfId="0" applyNumberFormat="1" applyFont="1" applyBorder="1" applyAlignment="1">
      <alignment horizontal="center" vertical="center"/>
    </xf>
    <xf numFmtId="3" fontId="15" fillId="0" borderId="5" xfId="0" applyNumberFormat="1" applyFont="1" applyBorder="1" applyAlignment="1">
      <alignment horizontal="center" vertical="center"/>
    </xf>
    <xf numFmtId="3" fontId="14" fillId="0" borderId="0" xfId="0" applyNumberFormat="1" applyFont="1" applyAlignment="1">
      <alignment horizontal="center" vertical="center"/>
    </xf>
    <xf numFmtId="0" fontId="15" fillId="0" borderId="0" xfId="0" applyFont="1" applyAlignment="1">
      <alignment vertical="center"/>
    </xf>
    <xf numFmtId="0" fontId="15" fillId="0" borderId="2" xfId="0" applyFont="1" applyBorder="1" applyAlignment="1">
      <alignment vertical="center"/>
    </xf>
    <xf numFmtId="3" fontId="14" fillId="0" borderId="11" xfId="0" applyNumberFormat="1" applyFont="1" applyBorder="1" applyAlignment="1">
      <alignment horizontal="center" vertical="center"/>
    </xf>
    <xf numFmtId="3" fontId="14" fillId="0" borderId="10" xfId="0" applyNumberFormat="1" applyFont="1" applyBorder="1" applyAlignment="1">
      <alignment horizontal="center" vertical="center"/>
    </xf>
    <xf numFmtId="0" fontId="15" fillId="0" borderId="7" xfId="0" applyFont="1" applyBorder="1" applyAlignment="1">
      <alignment vertical="center"/>
    </xf>
    <xf numFmtId="3" fontId="14" fillId="0" borderId="7" xfId="0" applyNumberFormat="1" applyFont="1" applyBorder="1" applyAlignment="1">
      <alignment horizontal="center" vertical="center"/>
    </xf>
    <xf numFmtId="0" fontId="14" fillId="0" borderId="7" xfId="0" applyFont="1" applyBorder="1" applyAlignment="1">
      <alignment vertical="center"/>
    </xf>
    <xf numFmtId="3" fontId="14" fillId="0" borderId="5" xfId="0" applyNumberFormat="1" applyFont="1" applyBorder="1" applyAlignment="1">
      <alignment horizontal="center" vertical="center"/>
    </xf>
    <xf numFmtId="9" fontId="14" fillId="0" borderId="1" xfId="0" applyNumberFormat="1" applyFont="1" applyBorder="1" applyAlignment="1">
      <alignment horizontal="center" vertical="center"/>
    </xf>
    <xf numFmtId="9" fontId="15" fillId="0" borderId="3" xfId="0" applyNumberFormat="1" applyFont="1" applyBorder="1" applyAlignment="1">
      <alignment horizontal="center" vertical="center"/>
    </xf>
    <xf numFmtId="3" fontId="15" fillId="0" borderId="4"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4" fillId="0" borderId="9" xfId="0" applyNumberFormat="1" applyFont="1" applyBorder="1" applyAlignment="1">
      <alignment horizontal="center" vertical="center"/>
    </xf>
    <xf numFmtId="3" fontId="15" fillId="0" borderId="8" xfId="0" applyNumberFormat="1" applyFont="1" applyBorder="1" applyAlignment="1">
      <alignment horizontal="center" vertical="center"/>
    </xf>
    <xf numFmtId="9" fontId="15" fillId="0" borderId="6" xfId="0" applyNumberFormat="1" applyFont="1" applyBorder="1" applyAlignment="1">
      <alignment horizontal="center" vertical="center"/>
    </xf>
    <xf numFmtId="9" fontId="8" fillId="0" borderId="1" xfId="1" applyFont="1" applyBorder="1" applyAlignment="1">
      <alignment horizontal="center" vertical="center"/>
    </xf>
    <xf numFmtId="9" fontId="14" fillId="0" borderId="3" xfId="0" applyNumberFormat="1" applyFont="1" applyBorder="1" applyAlignment="1">
      <alignment horizontal="center" vertical="center"/>
    </xf>
    <xf numFmtId="3" fontId="14" fillId="0" borderId="13" xfId="0" applyNumberFormat="1" applyFont="1" applyBorder="1" applyAlignment="1">
      <alignment horizontal="center" vertical="center"/>
    </xf>
    <xf numFmtId="3" fontId="15" fillId="0" borderId="12" xfId="0" applyNumberFormat="1" applyFont="1" applyBorder="1" applyAlignment="1">
      <alignment horizontal="center" vertical="center"/>
    </xf>
    <xf numFmtId="3" fontId="15" fillId="0" borderId="13" xfId="0" applyNumberFormat="1" applyFont="1" applyBorder="1" applyAlignment="1">
      <alignment horizontal="center" vertical="center"/>
    </xf>
    <xf numFmtId="3" fontId="14" fillId="0" borderId="14"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4" fillId="0" borderId="12" xfId="0" applyNumberFormat="1" applyFont="1" applyBorder="1" applyAlignment="1">
      <alignment horizontal="center" vertical="center"/>
    </xf>
    <xf numFmtId="0" fontId="8" fillId="0" borderId="12" xfId="0" applyFont="1" applyBorder="1"/>
    <xf numFmtId="165" fontId="14" fillId="0" borderId="4" xfId="0" applyNumberFormat="1" applyFont="1" applyBorder="1" applyAlignment="1">
      <alignment horizontal="center" vertical="center"/>
    </xf>
    <xf numFmtId="165" fontId="14" fillId="0" borderId="1" xfId="0" applyNumberFormat="1" applyFont="1" applyBorder="1" applyAlignment="1">
      <alignment horizontal="center" vertical="center"/>
    </xf>
    <xf numFmtId="165" fontId="14" fillId="0" borderId="2" xfId="0" applyNumberFormat="1" applyFont="1" applyBorder="1" applyAlignment="1">
      <alignment horizontal="center" vertical="center"/>
    </xf>
    <xf numFmtId="165" fontId="15" fillId="0" borderId="5" xfId="0" applyNumberFormat="1" applyFont="1" applyBorder="1" applyAlignment="1">
      <alignment horizontal="center" vertical="center"/>
    </xf>
    <xf numFmtId="165" fontId="15" fillId="0" borderId="3" xfId="0" applyNumberFormat="1" applyFont="1" applyBorder="1" applyAlignment="1">
      <alignment horizontal="center" vertical="center"/>
    </xf>
    <xf numFmtId="165" fontId="15" fillId="0" borderId="0" xfId="0" applyNumberFormat="1" applyFont="1" applyAlignment="1">
      <alignment horizontal="center" vertical="center"/>
    </xf>
    <xf numFmtId="165" fontId="14" fillId="0" borderId="11" xfId="0" applyNumberFormat="1" applyFont="1" applyBorder="1" applyAlignment="1">
      <alignment horizontal="center" vertical="center"/>
    </xf>
    <xf numFmtId="165" fontId="14" fillId="0" borderId="9" xfId="0" applyNumberFormat="1" applyFont="1" applyBorder="1" applyAlignment="1">
      <alignment horizontal="center" vertical="center"/>
    </xf>
    <xf numFmtId="165" fontId="14" fillId="0" borderId="10" xfId="0" applyNumberFormat="1" applyFont="1" applyBorder="1" applyAlignment="1">
      <alignment horizontal="center" vertical="center"/>
    </xf>
    <xf numFmtId="165" fontId="14" fillId="0" borderId="8" xfId="0" applyNumberFormat="1" applyFont="1" applyBorder="1" applyAlignment="1">
      <alignment horizontal="center" vertical="center"/>
    </xf>
    <xf numFmtId="165" fontId="14" fillId="0" borderId="6" xfId="0" applyNumberFormat="1" applyFont="1" applyBorder="1" applyAlignment="1">
      <alignment horizontal="center" vertical="center"/>
    </xf>
    <xf numFmtId="165" fontId="14" fillId="0" borderId="7" xfId="0" applyNumberFormat="1" applyFont="1" applyBorder="1" applyAlignment="1">
      <alignment horizontal="center" vertical="center"/>
    </xf>
    <xf numFmtId="3" fontId="14" fillId="0" borderId="18" xfId="0" applyNumberFormat="1" applyFont="1" applyBorder="1" applyAlignment="1">
      <alignment horizontal="center" vertical="center"/>
    </xf>
    <xf numFmtId="3" fontId="14" fillId="0" borderId="17" xfId="0" applyNumberFormat="1" applyFont="1" applyBorder="1" applyAlignment="1">
      <alignment horizontal="center" vertical="center"/>
    </xf>
    <xf numFmtId="3" fontId="14" fillId="0" borderId="16" xfId="0" applyNumberFormat="1" applyFont="1" applyBorder="1" applyAlignment="1">
      <alignment horizontal="center" vertical="center"/>
    </xf>
    <xf numFmtId="3" fontId="14" fillId="0" borderId="19" xfId="0" applyNumberFormat="1" applyFont="1" applyBorder="1" applyAlignment="1">
      <alignment horizontal="center" vertical="center"/>
    </xf>
    <xf numFmtId="9" fontId="15" fillId="0" borderId="3" xfId="1" applyFont="1" applyBorder="1" applyAlignment="1">
      <alignment horizontal="center" vertical="center"/>
    </xf>
    <xf numFmtId="9" fontId="14" fillId="0" borderId="1" xfId="1" applyFont="1" applyBorder="1" applyAlignment="1">
      <alignment horizontal="center" vertical="center"/>
    </xf>
    <xf numFmtId="9" fontId="15" fillId="0" borderId="1" xfId="1" applyFont="1" applyBorder="1" applyAlignment="1">
      <alignment horizontal="center" vertical="center"/>
    </xf>
    <xf numFmtId="0" fontId="8" fillId="0" borderId="0" xfId="0" applyFont="1" applyAlignment="1">
      <alignment horizontal="left" vertical="top" wrapText="1"/>
    </xf>
    <xf numFmtId="0" fontId="13" fillId="0" borderId="0" xfId="0" applyFont="1" applyAlignment="1">
      <alignment vertical="center" wrapText="1"/>
    </xf>
    <xf numFmtId="0" fontId="12" fillId="0" borderId="0" xfId="0" applyFont="1" applyAlignment="1">
      <alignment horizontal="left" vertical="top" wrapText="1"/>
    </xf>
    <xf numFmtId="0" fontId="14" fillId="0" borderId="0" xfId="0" applyFont="1" applyAlignment="1">
      <alignment vertical="center"/>
    </xf>
    <xf numFmtId="164" fontId="14" fillId="0" borderId="0" xfId="1" applyNumberFormat="1" applyFont="1" applyBorder="1" applyAlignment="1">
      <alignment horizontal="center" vertical="center"/>
    </xf>
    <xf numFmtId="164" fontId="10" fillId="0" borderId="0" xfId="1" applyNumberFormat="1" applyFont="1" applyBorder="1" applyAlignment="1">
      <alignment horizontal="center" vertical="center"/>
    </xf>
    <xf numFmtId="0" fontId="14" fillId="3" borderId="2" xfId="0" applyFont="1" applyFill="1" applyBorder="1" applyAlignment="1">
      <alignment vertical="center"/>
    </xf>
    <xf numFmtId="0" fontId="14"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0" xfId="0" applyFont="1" applyFill="1"/>
    <xf numFmtId="0" fontId="8" fillId="4" borderId="7" xfId="0" applyFont="1" applyFill="1" applyBorder="1" applyAlignment="1">
      <alignment vertical="center"/>
    </xf>
    <xf numFmtId="3" fontId="15" fillId="4" borderId="5" xfId="0" applyNumberFormat="1" applyFont="1" applyFill="1" applyBorder="1" applyAlignment="1">
      <alignment horizontal="center" vertical="center"/>
    </xf>
    <xf numFmtId="9" fontId="15" fillId="4" borderId="3" xfId="0" applyNumberFormat="1" applyFont="1" applyFill="1" applyBorder="1" applyAlignment="1">
      <alignment horizontal="center" vertical="center"/>
    </xf>
    <xf numFmtId="3" fontId="15" fillId="4" borderId="12" xfId="0" applyNumberFormat="1" applyFont="1" applyFill="1" applyBorder="1" applyAlignment="1">
      <alignment horizontal="center" vertical="center"/>
    </xf>
    <xf numFmtId="3" fontId="14" fillId="4" borderId="0" xfId="0" applyNumberFormat="1" applyFont="1" applyFill="1" applyAlignment="1">
      <alignment horizontal="center" vertical="center"/>
    </xf>
    <xf numFmtId="0" fontId="8" fillId="4" borderId="0" xfId="0" applyFont="1" applyFill="1"/>
    <xf numFmtId="0" fontId="15" fillId="4" borderId="0" xfId="0" applyFont="1" applyFill="1" applyAlignment="1">
      <alignment vertical="center"/>
    </xf>
    <xf numFmtId="0" fontId="14" fillId="4" borderId="10" xfId="0" applyFont="1" applyFill="1" applyBorder="1" applyAlignment="1">
      <alignment vertical="center"/>
    </xf>
    <xf numFmtId="3" fontId="14" fillId="4" borderId="4" xfId="0" applyNumberFormat="1" applyFont="1" applyFill="1" applyBorder="1" applyAlignment="1">
      <alignment horizontal="center" vertical="center"/>
    </xf>
    <xf numFmtId="9" fontId="14" fillId="4" borderId="1" xfId="0" applyNumberFormat="1" applyFont="1" applyFill="1" applyBorder="1" applyAlignment="1">
      <alignment horizontal="center" vertical="center"/>
    </xf>
    <xf numFmtId="3" fontId="14" fillId="4" borderId="13" xfId="0" applyNumberFormat="1" applyFont="1" applyFill="1" applyBorder="1" applyAlignment="1">
      <alignment horizontal="center" vertical="center"/>
    </xf>
    <xf numFmtId="3" fontId="14" fillId="4" borderId="2" xfId="0" applyNumberFormat="1" applyFont="1" applyFill="1" applyBorder="1" applyAlignment="1">
      <alignment horizontal="center" vertical="center"/>
    </xf>
    <xf numFmtId="0" fontId="15" fillId="4" borderId="2" xfId="0" applyFont="1" applyFill="1" applyBorder="1" applyAlignment="1">
      <alignment vertical="center"/>
    </xf>
    <xf numFmtId="3" fontId="15" fillId="4" borderId="4" xfId="0" applyNumberFormat="1" applyFont="1" applyFill="1" applyBorder="1" applyAlignment="1">
      <alignment horizontal="center" vertical="center"/>
    </xf>
    <xf numFmtId="9" fontId="8" fillId="4" borderId="1" xfId="1" applyFont="1" applyFill="1" applyBorder="1" applyAlignment="1">
      <alignment horizontal="center" vertical="center"/>
    </xf>
    <xf numFmtId="3" fontId="15" fillId="4" borderId="13" xfId="0" applyNumberFormat="1" applyFont="1" applyFill="1" applyBorder="1" applyAlignment="1">
      <alignment horizontal="center" vertical="center"/>
    </xf>
    <xf numFmtId="0" fontId="15" fillId="4" borderId="7" xfId="0" applyFont="1" applyFill="1" applyBorder="1" applyAlignment="1">
      <alignment vertical="center"/>
    </xf>
    <xf numFmtId="3" fontId="15" fillId="4" borderId="8" xfId="0" applyNumberFormat="1" applyFont="1" applyFill="1" applyBorder="1" applyAlignment="1">
      <alignment horizontal="center" vertical="center"/>
    </xf>
    <xf numFmtId="9" fontId="15" fillId="4" borderId="6" xfId="0" applyNumberFormat="1" applyFont="1" applyFill="1" applyBorder="1" applyAlignment="1">
      <alignment horizontal="center" vertical="center"/>
    </xf>
    <xf numFmtId="3" fontId="15" fillId="4" borderId="15" xfId="0" applyNumberFormat="1" applyFont="1" applyFill="1" applyBorder="1" applyAlignment="1">
      <alignment horizontal="center" vertical="center"/>
    </xf>
    <xf numFmtId="3" fontId="14" fillId="4" borderId="7" xfId="0" applyNumberFormat="1" applyFont="1" applyFill="1" applyBorder="1" applyAlignment="1">
      <alignment horizontal="center" vertical="center"/>
    </xf>
    <xf numFmtId="3" fontId="14" fillId="4" borderId="5" xfId="0" applyNumberFormat="1" applyFont="1" applyFill="1" applyBorder="1" applyAlignment="1">
      <alignment horizontal="center" vertical="center"/>
    </xf>
    <xf numFmtId="3" fontId="14" fillId="4" borderId="11" xfId="0" applyNumberFormat="1" applyFont="1" applyFill="1" applyBorder="1" applyAlignment="1">
      <alignment horizontal="center" vertical="center"/>
    </xf>
    <xf numFmtId="9" fontId="14" fillId="4" borderId="9" xfId="0" applyNumberFormat="1" applyFont="1" applyFill="1" applyBorder="1" applyAlignment="1">
      <alignment horizontal="center" vertical="center"/>
    </xf>
    <xf numFmtId="3" fontId="14" fillId="4" borderId="14" xfId="0" applyNumberFormat="1" applyFont="1" applyFill="1" applyBorder="1" applyAlignment="1">
      <alignment horizontal="center" vertical="center"/>
    </xf>
    <xf numFmtId="3" fontId="14" fillId="4" borderId="10" xfId="0" applyNumberFormat="1" applyFont="1" applyFill="1" applyBorder="1" applyAlignment="1">
      <alignment horizontal="center" vertical="center"/>
    </xf>
    <xf numFmtId="9" fontId="15" fillId="4" borderId="3" xfId="1" applyFont="1" applyFill="1" applyBorder="1" applyAlignment="1">
      <alignment horizontal="center" vertical="center"/>
    </xf>
    <xf numFmtId="9" fontId="15" fillId="4" borderId="1" xfId="0" applyNumberFormat="1" applyFont="1" applyFill="1" applyBorder="1" applyAlignment="1">
      <alignment horizontal="center" vertical="center"/>
    </xf>
    <xf numFmtId="9" fontId="10" fillId="4" borderId="1" xfId="1" applyFont="1" applyFill="1" applyBorder="1" applyAlignment="1">
      <alignment horizontal="center" vertical="center"/>
    </xf>
    <xf numFmtId="0" fontId="8" fillId="4" borderId="12" xfId="0" applyFont="1" applyFill="1" applyBorder="1"/>
    <xf numFmtId="0" fontId="14" fillId="3" borderId="0" xfId="0" applyFont="1" applyFill="1" applyAlignment="1">
      <alignment vertical="center"/>
    </xf>
    <xf numFmtId="0" fontId="8" fillId="4" borderId="7" xfId="0" applyFont="1" applyFill="1" applyBorder="1"/>
    <xf numFmtId="165" fontId="15" fillId="4" borderId="5" xfId="0" applyNumberFormat="1" applyFont="1" applyFill="1" applyBorder="1" applyAlignment="1">
      <alignment horizontal="center" vertical="center"/>
    </xf>
    <xf numFmtId="165" fontId="15" fillId="4" borderId="3" xfId="0"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4" fillId="4" borderId="11" xfId="0" applyNumberFormat="1" applyFont="1" applyFill="1" applyBorder="1" applyAlignment="1">
      <alignment horizontal="center" vertical="center"/>
    </xf>
    <xf numFmtId="165" fontId="14" fillId="4" borderId="9" xfId="0" applyNumberFormat="1" applyFont="1" applyFill="1" applyBorder="1" applyAlignment="1">
      <alignment horizontal="center" vertical="center"/>
    </xf>
    <xf numFmtId="165" fontId="14" fillId="4" borderId="10" xfId="0" applyNumberFormat="1" applyFont="1" applyFill="1" applyBorder="1" applyAlignment="1">
      <alignment horizontal="center" vertical="center"/>
    </xf>
    <xf numFmtId="165" fontId="14" fillId="4" borderId="5" xfId="0" applyNumberFormat="1" applyFont="1" applyFill="1" applyBorder="1" applyAlignment="1">
      <alignment horizontal="center" vertical="center"/>
    </xf>
    <xf numFmtId="165" fontId="14" fillId="4" borderId="3" xfId="0" applyNumberFormat="1" applyFont="1" applyFill="1" applyBorder="1" applyAlignment="1">
      <alignment horizontal="center" vertical="center"/>
    </xf>
    <xf numFmtId="165" fontId="14" fillId="4" borderId="0" xfId="0" applyNumberFormat="1" applyFont="1" applyFill="1" applyAlignment="1">
      <alignment horizontal="center" vertical="center"/>
    </xf>
    <xf numFmtId="3" fontId="14" fillId="4" borderId="17" xfId="0" applyNumberFormat="1" applyFont="1" applyFill="1" applyBorder="1" applyAlignment="1">
      <alignment horizontal="center" vertical="center"/>
    </xf>
    <xf numFmtId="3" fontId="14" fillId="4" borderId="18" xfId="0" applyNumberFormat="1" applyFont="1" applyFill="1" applyBorder="1" applyAlignment="1">
      <alignment horizontal="center" vertical="center"/>
    </xf>
    <xf numFmtId="3" fontId="14" fillId="4" borderId="16" xfId="0" applyNumberFormat="1" applyFont="1" applyFill="1" applyBorder="1" applyAlignment="1">
      <alignment horizontal="center" vertical="center"/>
    </xf>
    <xf numFmtId="3" fontId="14" fillId="4" borderId="19" xfId="0" applyNumberFormat="1" applyFont="1" applyFill="1" applyBorder="1" applyAlignment="1">
      <alignment horizontal="center" vertical="center"/>
    </xf>
    <xf numFmtId="0" fontId="14" fillId="3" borderId="3" xfId="0" applyFont="1" applyFill="1" applyBorder="1" applyAlignment="1">
      <alignment vertical="center"/>
    </xf>
    <xf numFmtId="0" fontId="14" fillId="3" borderId="2" xfId="0" applyFont="1" applyFill="1" applyBorder="1" applyAlignment="1">
      <alignment horizontal="center" vertical="center" wrapText="1"/>
    </xf>
    <xf numFmtId="0" fontId="15" fillId="4" borderId="6" xfId="0" applyFont="1" applyFill="1" applyBorder="1" applyAlignment="1">
      <alignment vertical="center"/>
    </xf>
    <xf numFmtId="164" fontId="15" fillId="4" borderId="0" xfId="1" applyNumberFormat="1" applyFont="1" applyFill="1" applyBorder="1" applyAlignment="1">
      <alignment horizontal="center" vertical="center"/>
    </xf>
    <xf numFmtId="164" fontId="8" fillId="4" borderId="0" xfId="1" applyNumberFormat="1" applyFont="1" applyFill="1" applyBorder="1" applyAlignment="1">
      <alignment horizontal="center" vertical="center"/>
    </xf>
    <xf numFmtId="0" fontId="15" fillId="4" borderId="3" xfId="0" applyFont="1" applyFill="1" applyBorder="1" applyAlignment="1">
      <alignment vertical="center"/>
    </xf>
    <xf numFmtId="0" fontId="15" fillId="4" borderId="1" xfId="0" applyFont="1" applyFill="1" applyBorder="1" applyAlignment="1">
      <alignment vertical="center"/>
    </xf>
    <xf numFmtId="0" fontId="14" fillId="4" borderId="9" xfId="0" applyFont="1" applyFill="1" applyBorder="1" applyAlignment="1">
      <alignment vertical="center"/>
    </xf>
    <xf numFmtId="164" fontId="14" fillId="4" borderId="10" xfId="1" applyNumberFormat="1" applyFont="1" applyFill="1" applyBorder="1" applyAlignment="1">
      <alignment horizontal="center" vertical="center"/>
    </xf>
    <xf numFmtId="164" fontId="10" fillId="4" borderId="10" xfId="1" applyNumberFormat="1" applyFont="1" applyFill="1" applyBorder="1" applyAlignment="1">
      <alignment horizontal="center" vertical="center"/>
    </xf>
    <xf numFmtId="164" fontId="15" fillId="4" borderId="2" xfId="1" applyNumberFormat="1" applyFont="1" applyFill="1" applyBorder="1" applyAlignment="1">
      <alignment horizontal="center" vertical="center"/>
    </xf>
    <xf numFmtId="164" fontId="8" fillId="4" borderId="2" xfId="1" applyNumberFormat="1" applyFont="1" applyFill="1" applyBorder="1" applyAlignment="1">
      <alignment horizontal="center" vertical="center"/>
    </xf>
    <xf numFmtId="0" fontId="14" fillId="3" borderId="1" xfId="0" applyFont="1" applyFill="1" applyBorder="1" applyAlignment="1">
      <alignment vertical="center"/>
    </xf>
    <xf numFmtId="164" fontId="15" fillId="4" borderId="7" xfId="1" applyNumberFormat="1" applyFont="1" applyFill="1" applyBorder="1" applyAlignment="1">
      <alignment horizontal="center" vertical="center"/>
    </xf>
    <xf numFmtId="164" fontId="8" fillId="4" borderId="7" xfId="1" applyNumberFormat="1" applyFont="1" applyFill="1" applyBorder="1" applyAlignment="1">
      <alignment horizontal="center" vertical="center"/>
    </xf>
    <xf numFmtId="0" fontId="14" fillId="4" borderId="6" xfId="0" applyFont="1" applyFill="1" applyBorder="1" applyAlignment="1">
      <alignment vertical="center"/>
    </xf>
    <xf numFmtId="164" fontId="14" fillId="4" borderId="7" xfId="1" applyNumberFormat="1" applyFont="1" applyFill="1" applyBorder="1" applyAlignment="1">
      <alignment horizontal="center" vertical="center"/>
    </xf>
    <xf numFmtId="164" fontId="10" fillId="4" borderId="7" xfId="1" applyNumberFormat="1" applyFont="1" applyFill="1" applyBorder="1" applyAlignment="1">
      <alignment horizontal="center" vertical="center"/>
    </xf>
    <xf numFmtId="0" fontId="14" fillId="4" borderId="0" xfId="0" applyFont="1" applyFill="1" applyAlignment="1">
      <alignment vertical="center"/>
    </xf>
    <xf numFmtId="164" fontId="14" fillId="4" borderId="0" xfId="1" applyNumberFormat="1" applyFont="1" applyFill="1" applyBorder="1" applyAlignment="1">
      <alignment horizontal="center" vertical="center"/>
    </xf>
    <xf numFmtId="164" fontId="10" fillId="4" borderId="0" xfId="1" applyNumberFormat="1" applyFont="1" applyFill="1" applyBorder="1" applyAlignment="1">
      <alignment horizontal="center" vertical="center"/>
    </xf>
    <xf numFmtId="0" fontId="16" fillId="0" borderId="0" xfId="0" applyFont="1"/>
    <xf numFmtId="0" fontId="11" fillId="0" borderId="0" xfId="7" applyFont="1" applyAlignment="1"/>
    <xf numFmtId="0" fontId="17" fillId="0" borderId="0" xfId="0" applyFont="1"/>
    <xf numFmtId="0" fontId="14" fillId="3" borderId="16" xfId="0" applyFont="1" applyFill="1" applyBorder="1" applyAlignment="1">
      <alignment horizontal="center" vertical="center" wrapText="1"/>
    </xf>
    <xf numFmtId="164" fontId="10" fillId="0" borderId="19" xfId="1" applyNumberFormat="1" applyFont="1" applyBorder="1" applyAlignment="1">
      <alignment horizontal="center" vertical="center"/>
    </xf>
    <xf numFmtId="164" fontId="8" fillId="4" borderId="17" xfId="1" applyNumberFormat="1" applyFont="1" applyFill="1" applyBorder="1" applyAlignment="1">
      <alignment horizontal="center" vertical="center"/>
    </xf>
    <xf numFmtId="164" fontId="8" fillId="0" borderId="17" xfId="1" applyNumberFormat="1" applyFont="1" applyBorder="1" applyAlignment="1">
      <alignment horizontal="center" vertical="center"/>
    </xf>
    <xf numFmtId="164" fontId="10" fillId="4" borderId="19" xfId="1" applyNumberFormat="1" applyFont="1" applyFill="1" applyBorder="1" applyAlignment="1">
      <alignment horizontal="center" vertical="center"/>
    </xf>
    <xf numFmtId="164" fontId="8" fillId="0" borderId="16" xfId="1" applyNumberFormat="1" applyFont="1" applyBorder="1" applyAlignment="1">
      <alignment horizontal="center" vertical="center"/>
    </xf>
    <xf numFmtId="164" fontId="8" fillId="4" borderId="18" xfId="1" applyNumberFormat="1" applyFont="1" applyFill="1" applyBorder="1" applyAlignment="1">
      <alignment horizontal="center" vertical="center"/>
    </xf>
    <xf numFmtId="0" fontId="14" fillId="3" borderId="19" xfId="0" applyFont="1" applyFill="1" applyBorder="1" applyAlignment="1">
      <alignment horizontal="center" vertical="center" wrapText="1"/>
    </xf>
    <xf numFmtId="164" fontId="8" fillId="4" borderId="16" xfId="1" applyNumberFormat="1" applyFont="1" applyFill="1" applyBorder="1" applyAlignment="1">
      <alignment horizontal="center" vertical="center"/>
    </xf>
    <xf numFmtId="164" fontId="8" fillId="0" borderId="18" xfId="1" applyNumberFormat="1" applyFont="1" applyBorder="1" applyAlignment="1">
      <alignment horizontal="center" vertical="center"/>
    </xf>
    <xf numFmtId="164" fontId="14" fillId="0" borderId="19" xfId="1" applyNumberFormat="1" applyFont="1" applyBorder="1" applyAlignment="1">
      <alignment horizontal="center" vertical="center"/>
    </xf>
    <xf numFmtId="164" fontId="15" fillId="4" borderId="17" xfId="1" applyNumberFormat="1" applyFont="1" applyFill="1" applyBorder="1" applyAlignment="1">
      <alignment horizontal="center" vertical="center"/>
    </xf>
    <xf numFmtId="164" fontId="15" fillId="0" borderId="17" xfId="1" applyNumberFormat="1" applyFont="1" applyBorder="1" applyAlignment="1">
      <alignment horizontal="center" vertical="center"/>
    </xf>
    <xf numFmtId="164" fontId="14" fillId="4" borderId="19" xfId="1" applyNumberFormat="1" applyFont="1" applyFill="1" applyBorder="1" applyAlignment="1">
      <alignment horizontal="center" vertical="center"/>
    </xf>
    <xf numFmtId="164" fontId="15" fillId="0" borderId="16" xfId="1" applyNumberFormat="1" applyFont="1" applyBorder="1" applyAlignment="1">
      <alignment horizontal="center" vertical="center"/>
    </xf>
    <xf numFmtId="164" fontId="15" fillId="4" borderId="18" xfId="1" applyNumberFormat="1" applyFont="1" applyFill="1" applyBorder="1" applyAlignment="1">
      <alignment horizontal="center" vertical="center"/>
    </xf>
    <xf numFmtId="0" fontId="11" fillId="0" borderId="0" xfId="7" applyFont="1" applyAlignment="1"/>
    <xf numFmtId="0" fontId="11" fillId="4" borderId="0" xfId="7" applyFont="1" applyFill="1" applyAlignment="1">
      <alignment horizontal="left"/>
    </xf>
    <xf numFmtId="0" fontId="10" fillId="0" borderId="0" xfId="0"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16" fillId="0" borderId="0" xfId="0" applyFont="1" applyAlignment="1">
      <alignment horizontal="left"/>
    </xf>
    <xf numFmtId="0" fontId="8" fillId="0" borderId="0" xfId="0" applyFont="1" applyAlignment="1">
      <alignment horizontal="left"/>
    </xf>
    <xf numFmtId="0" fontId="11" fillId="4" borderId="0" xfId="7" applyFont="1" applyFill="1" applyAlignment="1"/>
  </cellXfs>
  <cellStyles count="8">
    <cellStyle name="Comma 2" xfId="2" xr:uid="{00000000-0005-0000-0000-000001000000}"/>
    <cellStyle name="Comma 2 2" xfId="6" xr:uid="{00000000-0005-0000-0000-000002000000}"/>
    <cellStyle name="Currency 2" xfId="5" xr:uid="{00000000-0005-0000-0000-000003000000}"/>
    <cellStyle name="Hyperlink" xfId="7" builtinId="8"/>
    <cellStyle name="Normal" xfId="0" builtinId="0"/>
    <cellStyle name="Normal 4" xfId="3" xr:uid="{00000000-0005-0000-0000-000006000000}"/>
    <cellStyle name="Percent" xfId="1" builtinId="5"/>
    <cellStyle name="Percent 2" xfId="4" xr:uid="{00000000-0005-0000-0000-000008000000}"/>
  </cellStyles>
  <dxfs count="80">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style="medium">
          <color indexed="64"/>
        </left>
        <right style="medium">
          <color indexed="64"/>
        </right>
        <top/>
        <bottom style="medium">
          <color indexed="64"/>
        </bottom>
        <vertical/>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style="medium">
          <color indexed="64"/>
        </left>
        <right style="medium">
          <color indexed="64"/>
        </right>
        <top/>
        <bottom style="medium">
          <color indexed="64"/>
        </bottom>
        <vertical/>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style="medium">
          <color indexed="64"/>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border>
    </dxf>
    <dxf>
      <border outline="0">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style="medium">
          <color indexed="64"/>
        </left>
        <right style="medium">
          <color indexed="64"/>
        </right>
        <top/>
        <bottom style="medium">
          <color indexed="64"/>
        </bottom>
        <vertical/>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style="medium">
          <color indexed="64"/>
        </left>
        <right style="medium">
          <color indexed="64"/>
        </right>
        <top/>
        <bottom style="medium">
          <color indexed="64"/>
        </bottom>
        <vertical/>
      </border>
    </dxf>
    <dxf>
      <font>
        <b/>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style="medium">
          <color indexed="64"/>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numFmt numFmtId="164" formatCode="0.0%"/>
      <alignment horizontal="center"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strike val="0"/>
        <outline val="0"/>
        <shadow val="0"/>
        <vertAlign val="baseline"/>
        <sz val="12"/>
        <name val="Arial"/>
        <family val="2"/>
        <scheme val="none"/>
      </font>
      <border diagonalUp="0" diagonalDown="0">
        <left style="medium">
          <color indexed="64"/>
        </left>
        <right style="medium">
          <color indexed="64"/>
        </right>
        <vertic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strike val="0"/>
        <outline val="0"/>
        <shadow val="0"/>
        <vertAlign val="baseline"/>
        <sz val="12"/>
        <color rgb="FF000000"/>
        <name val="Arial"/>
        <family val="2"/>
        <scheme val="none"/>
      </font>
      <fill>
        <patternFill>
          <fgColor indexed="64"/>
          <bgColor rgb="FFD4C5D7"/>
        </patternFill>
      </fill>
    </dxf>
    <dxf>
      <font>
        <strike val="0"/>
        <outline val="0"/>
        <shadow val="0"/>
        <vertAlign val="baseline"/>
        <sz val="12"/>
        <name val="Arial"/>
        <family val="2"/>
        <scheme val="none"/>
      </font>
      <border diagonalUp="0" diagonalDown="0">
        <left style="medium">
          <color indexed="64"/>
        </left>
        <right/>
        <vertic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rgb="FF000000"/>
        <name val="Arial"/>
        <family val="2"/>
        <scheme val="none"/>
      </font>
      <numFmt numFmtId="165" formatCode="&quot;$&quot;##,##0"/>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b/>
        <i val="0"/>
        <strike val="0"/>
        <condense val="0"/>
        <extend val="0"/>
        <outline val="0"/>
        <shadow val="0"/>
        <u val="none"/>
        <vertAlign val="baseline"/>
        <sz val="12"/>
        <color rgb="FF000000"/>
        <name val="Arial"/>
        <family val="2"/>
        <scheme val="none"/>
      </font>
      <fill>
        <patternFill patternType="solid">
          <fgColor indexed="64"/>
          <bgColor rgb="FFD4C5D7"/>
        </patternFill>
      </fill>
      <alignment horizontal="center" vertical="center" textRotation="0" wrapText="1" indent="0" justifyLastLine="0" shrinkToFit="0" readingOrder="0"/>
    </dxf>
    <dxf>
      <font>
        <b/>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outline="0">
        <left/>
        <right/>
        <top/>
        <bottom style="medium">
          <color indexed="64"/>
        </bottom>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thin">
          <color indexed="64"/>
        </left>
        <right/>
        <top/>
        <bottom style="medium">
          <color indexed="64"/>
        </bottom>
        <vertical/>
        <horizontal/>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thin">
          <color indexed="64"/>
        </left>
        <right/>
        <top/>
        <bottom style="medium">
          <color indexed="64"/>
        </bottom>
        <vertical/>
        <horizontal/>
      </border>
    </dxf>
    <dxf>
      <font>
        <strike val="0"/>
        <outline val="0"/>
        <shadow val="0"/>
        <vertAlign val="baseline"/>
        <sz val="12"/>
        <name val="Arial"/>
        <family val="2"/>
        <scheme val="none"/>
      </font>
    </dxf>
    <dxf>
      <font>
        <b val="0"/>
        <i val="0"/>
        <strike val="0"/>
        <condense val="0"/>
        <extend val="0"/>
        <outline val="0"/>
        <shadow val="0"/>
        <u val="none"/>
        <vertAlign val="baseline"/>
        <sz val="12"/>
        <color rgb="FF000000"/>
        <name val="Arial"/>
        <family val="2"/>
        <scheme val="none"/>
      </font>
      <numFmt numFmtId="3" formatCode="#,##0"/>
      <alignment horizontal="center" vertical="center" textRotation="0" wrapText="0" indent="0" justifyLastLine="0" shrinkToFit="0" readingOrder="0"/>
      <border diagonalUp="0" diagonalDown="0">
        <left style="medium">
          <color indexed="64"/>
        </left>
        <right/>
        <top/>
        <bottom style="medium">
          <color indexed="64"/>
        </bottom>
        <vertical/>
        <horizontal/>
      </border>
    </dxf>
    <dxf>
      <font>
        <strike val="0"/>
        <outline val="0"/>
        <shadow val="0"/>
        <vertAlign val="baseline"/>
        <sz val="12"/>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Arial"/>
        <family val="2"/>
        <scheme val="none"/>
      </font>
    </dxf>
    <dxf>
      <font>
        <strike val="0"/>
        <outline val="0"/>
        <shadow val="0"/>
        <vertAlign val="baseline"/>
        <sz val="12"/>
        <color rgb="FF000000"/>
        <name val="Arial"/>
        <family val="2"/>
        <scheme val="none"/>
      </font>
      <fill>
        <patternFill>
          <fgColor indexed="64"/>
          <bgColor rgb="FFD4C5D7"/>
        </patternFill>
      </fill>
      <alignment textRotation="0" justifyLastLine="0" shrinkToFit="0" readingOrder="0"/>
    </dxf>
    <dxf>
      <font>
        <b val="0"/>
        <i val="0"/>
        <strike val="0"/>
        <condense val="0"/>
        <extend val="0"/>
        <outline val="0"/>
        <shadow val="0"/>
        <u/>
        <vertAlign val="baseline"/>
        <sz val="12"/>
        <color theme="10"/>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dxf>
    <dxf>
      <font>
        <strike val="0"/>
        <outline val="0"/>
        <shadow val="0"/>
        <vertAlign val="baseline"/>
        <sz val="12"/>
        <name val="Arial"/>
        <family val="2"/>
        <scheme val="none"/>
      </font>
    </dxf>
    <dxf>
      <font>
        <b/>
        <i val="0"/>
        <strike val="0"/>
        <condense val="0"/>
        <extend val="0"/>
        <outline val="0"/>
        <shadow val="0"/>
        <u val="none"/>
        <vertAlign val="baseline"/>
        <sz val="12"/>
        <color rgb="FFFFFFFF"/>
        <name val="Arial"/>
        <family val="2"/>
        <scheme val="none"/>
      </font>
      <fill>
        <patternFill patternType="solid">
          <fgColor indexed="64"/>
          <bgColor rgb="FF6B2976"/>
        </patternFill>
      </fil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2231A8F-49DF-4495-B6F6-2897A9A47639}" name="Table7" displayName="Table7" ref="A2:B8" totalsRowShown="0" headerRowDxfId="79" dataDxfId="78">
  <autoFilter ref="A2:B8" xr:uid="{F2231A8F-49DF-4495-B6F6-2897A9A47639}">
    <filterColumn colId="0" hiddenButton="1"/>
    <filterColumn colId="1" hiddenButton="1"/>
  </autoFilter>
  <tableColumns count="2">
    <tableColumn id="1" xr3:uid="{CBF687B9-BD8A-49E4-AAC2-2CA4C486BBE8}" name="Heading" dataDxfId="77"/>
    <tableColumn id="2" xr3:uid="{D7C4BEF8-DDC2-48DB-8B1F-72E3458B820D}" name="Link" dataDxfId="76" dataCellStyle="Hyperlink"/>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H101" totalsRowShown="0" headerRowDxfId="75" dataDxfId="74" tableBorderDxfId="73">
  <autoFilter ref="A2:H10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Service district" dataDxfId="72"/>
    <tableColumn id="3" xr3:uid="{00000000-0010-0000-0000-000003000000}" name="Core supports (Count)" dataDxfId="71"/>
    <tableColumn id="4" xr3:uid="{00000000-0010-0000-0000-000004000000}" name="Core supports (Percentage)" dataDxfId="70"/>
    <tableColumn id="5" xr3:uid="{00000000-0010-0000-0000-000005000000}" name="Capacity Building supports (Count)" dataDxfId="69"/>
    <tableColumn id="6" xr3:uid="{00000000-0010-0000-0000-000006000000}" name="Capacity Building supports (Percentage)" dataDxfId="68"/>
    <tableColumn id="7" xr3:uid="{00000000-0010-0000-0000-000007000000}" name="Capital supports (Count)" dataDxfId="67"/>
    <tableColumn id="8" xr3:uid="{00000000-0010-0000-0000-000008000000}" name="Capital supports (Percentage)" dataDxfId="66"/>
    <tableColumn id="9" xr3:uid="{00000000-0010-0000-0000-000009000000}" name="Total active participants" dataDxfId="65"/>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F101" totalsRowShown="0" headerRowDxfId="64" dataDxfId="63" tableBorderDxfId="62">
  <autoFilter ref="A2:F101"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100-000001000000}" name="Service district" dataDxfId="61"/>
    <tableColumn id="2" xr3:uid="{00000000-0010-0000-0100-000002000000}" name="Average annualised committed supports" dataDxfId="60"/>
    <tableColumn id="3" xr3:uid="{00000000-0010-0000-0100-000003000000}" name="Median annualised committed supports" dataDxfId="59"/>
    <tableColumn id="4" xr3:uid="{00000000-0010-0000-0100-000004000000}" name="Average payments" dataDxfId="58"/>
    <tableColumn id="5" xr3:uid="{00000000-0010-0000-0100-000005000000}" name="Median payments" dataDxfId="57"/>
    <tableColumn id="6" xr3:uid="{00000000-0010-0000-0100-000006000000}" name="Total active participants" dataDxfId="56"/>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F101" totalsRowShown="0" headerRowDxfId="55" dataDxfId="54" tableBorderDxfId="53">
  <autoFilter ref="A2:F101" xr:uid="{00000000-0009-0000-0100-000003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Service district" dataDxfId="52"/>
    <tableColumn id="2" xr3:uid="{00000000-0010-0000-0200-000002000000}" name="Average annualised committed supports" dataDxfId="51"/>
    <tableColumn id="3" xr3:uid="{00000000-0010-0000-0200-000003000000}" name="Median annualised committed supports" dataDxfId="50"/>
    <tableColumn id="4" xr3:uid="{00000000-0010-0000-0200-000004000000}" name="Average payments" dataDxfId="49"/>
    <tableColumn id="5" xr3:uid="{00000000-0010-0000-0200-000005000000}" name="Median payments" dataDxfId="48"/>
    <tableColumn id="6" xr3:uid="{00000000-0010-0000-0200-000006000000}" name="Total active participants not in SIL" dataDxfId="4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L91" totalsRowShown="0" headerRowDxfId="46" dataDxfId="45" tableBorderDxfId="44" dataCellStyle="Percent">
  <autoFilter ref="A2:L91"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300-000001000000}" name="Service district" dataDxfId="43"/>
    <tableColumn id="2" xr3:uid="{00000000-0010-0000-0300-000002000000}" name="0 to 8 years" dataDxfId="42" dataCellStyle="Percent"/>
    <tableColumn id="3" xr3:uid="{00000000-0010-0000-0300-000003000000}" name="9 to 14 years" dataDxfId="41" dataCellStyle="Percent"/>
    <tableColumn id="4" xr3:uid="{00000000-0010-0000-0300-000004000000}" name="15 to 18 years" dataDxfId="40" dataCellStyle="Percent"/>
    <tableColumn id="5" xr3:uid="{00000000-0010-0000-0300-000005000000}" name="19 to 24 years" dataDxfId="39" dataCellStyle="Percent"/>
    <tableColumn id="6" xr3:uid="{00000000-0010-0000-0300-000006000000}" name="25 to 34 years" dataDxfId="38" dataCellStyle="Percent"/>
    <tableColumn id="7" xr3:uid="{00000000-0010-0000-0300-000007000000}" name="35 to 44 years" dataDxfId="37" dataCellStyle="Percent"/>
    <tableColumn id="8" xr3:uid="{00000000-0010-0000-0300-000008000000}" name="45 to 54 years" dataDxfId="36" dataCellStyle="Percent"/>
    <tableColumn id="9" xr3:uid="{00000000-0010-0000-0300-000009000000}" name="55 to 64 years" dataDxfId="35" dataCellStyle="Percent"/>
    <tableColumn id="10" xr3:uid="{00000000-0010-0000-0300-00000A000000}" name="65+ " dataDxfId="34" dataCellStyle="Percent"/>
    <tableColumn id="11" xr3:uid="{A4694FDE-D737-45EF-A23D-80BB239ADD56}" name="Total excl. 65+ years" dataDxfId="33" dataCellStyle="Percent"/>
    <tableColumn id="12" xr3:uid="{3F1BFAE7-C405-4FA1-A939-4855B7F148BC}" name="Total" dataDxfId="32" dataCellStyle="Percent"/>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L92" totalsRowShown="0" headerRowDxfId="31" dataDxfId="30" headerRowBorderDxfId="28" tableBorderDxfId="29" dataCellStyle="Percent">
  <autoFilter ref="A2:L92"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400-000001000000}" name="Service District" dataDxfId="27"/>
    <tableColumn id="2" xr3:uid="{00000000-0010-0000-0400-000002000000}" name="0 to 8 years" dataDxfId="26" dataCellStyle="Percent"/>
    <tableColumn id="3" xr3:uid="{00000000-0010-0000-0400-000003000000}" name="9 to 14 years" dataDxfId="25" dataCellStyle="Percent"/>
    <tableColumn id="4" xr3:uid="{00000000-0010-0000-0400-000004000000}" name="15 to 18 years" dataDxfId="24" dataCellStyle="Percent"/>
    <tableColumn id="5" xr3:uid="{00000000-0010-0000-0400-000005000000}" name="19 to 24 years" dataDxfId="23" dataCellStyle="Percent"/>
    <tableColumn id="6" xr3:uid="{00000000-0010-0000-0400-000006000000}" name="25 to 34 years" dataDxfId="22" dataCellStyle="Percent"/>
    <tableColumn id="7" xr3:uid="{00000000-0010-0000-0400-000007000000}" name="35 to 44 years" dataDxfId="21" dataCellStyle="Percent"/>
    <tableColumn id="8" xr3:uid="{00000000-0010-0000-0400-000008000000}" name="45 to 54 years" dataDxfId="20" dataCellStyle="Percent"/>
    <tableColumn id="9" xr3:uid="{00000000-0010-0000-0400-000009000000}" name="55 to 64 years" dataDxfId="19" dataCellStyle="Percent"/>
    <tableColumn id="10" xr3:uid="{00000000-0010-0000-0400-00000A000000}" name="65+" dataDxfId="18" dataCellStyle="Percent"/>
    <tableColumn id="11" xr3:uid="{5F7D9FFF-D555-47EC-8FCF-2286DF9A6D21}" name="Total excl. 65+ years" dataDxfId="17" dataCellStyle="Percent"/>
    <tableColumn id="12" xr3:uid="{1F260994-33A5-4F8A-AFA8-59C9D85F1575}" name="Total" dataDxfId="16" dataCellStyle="Percent"/>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2:L91" totalsRowShown="0" headerRowDxfId="15" dataDxfId="14" headerRowBorderDxfId="12" tableBorderDxfId="13" dataCellStyle="Percent">
  <autoFilter ref="A2:L9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500-000001000000}" name="Service District" dataDxfId="11"/>
    <tableColumn id="2" xr3:uid="{00000000-0010-0000-0500-000002000000}" name="0 to 8 years" dataDxfId="10" dataCellStyle="Percent"/>
    <tableColumn id="3" xr3:uid="{00000000-0010-0000-0500-000003000000}" name="9 to 14 years" dataDxfId="9" dataCellStyle="Percent"/>
    <tableColumn id="4" xr3:uid="{00000000-0010-0000-0500-000004000000}" name="15 to 18 years" dataDxfId="8" dataCellStyle="Percent"/>
    <tableColumn id="5" xr3:uid="{00000000-0010-0000-0500-000005000000}" name="19 to 24 years" dataDxfId="7" dataCellStyle="Percent"/>
    <tableColumn id="6" xr3:uid="{00000000-0010-0000-0500-000006000000}" name="25 to 34 years" dataDxfId="6" dataCellStyle="Percent"/>
    <tableColumn id="7" xr3:uid="{00000000-0010-0000-0500-000007000000}" name="35 to 44 years" dataDxfId="5" dataCellStyle="Percent"/>
    <tableColumn id="8" xr3:uid="{00000000-0010-0000-0500-000008000000}" name="45 to 54 years" dataDxfId="4" dataCellStyle="Percent"/>
    <tableColumn id="9" xr3:uid="{00000000-0010-0000-0500-000009000000}" name="55 to 64 years" dataDxfId="3" dataCellStyle="Percent"/>
    <tableColumn id="10" xr3:uid="{00000000-0010-0000-0500-00000A000000}" name="65+ " dataDxfId="2" dataCellStyle="Percent"/>
    <tableColumn id="11" xr3:uid="{DFCA9A58-2CEA-49EC-82B2-95BD2974ED50}" name="Total excl. 65+ years" dataDxfId="1" dataCellStyle="Percent"/>
    <tableColumn id="12" xr3:uid="{EF2606D6-4D32-470A-B195-AD964AA321A8}" name="Total" dataDxfId="0" dataCellStyle="Percent"/>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267D-3F2C-4F8D-B5BF-D1ADE7AD43F5}">
  <sheetPr codeName="Sheet2"/>
  <dimension ref="A1:K15"/>
  <sheetViews>
    <sheetView tabSelected="1" zoomScaleNormal="100" workbookViewId="0"/>
  </sheetViews>
  <sheetFormatPr defaultColWidth="0" defaultRowHeight="14.45" zeroHeight="1"/>
  <cols>
    <col min="1" max="1" width="87.42578125" customWidth="1"/>
    <col min="2" max="11" width="0" hidden="1" customWidth="1"/>
    <col min="12" max="16384" width="8.5703125" hidden="1"/>
  </cols>
  <sheetData>
    <row r="1" spans="1:11" ht="93" customHeight="1">
      <c r="A1" s="76" t="s">
        <v>0</v>
      </c>
      <c r="B1" s="2"/>
      <c r="C1" s="1"/>
      <c r="D1" s="1"/>
      <c r="E1" s="1"/>
      <c r="F1" s="1"/>
      <c r="G1" s="1"/>
      <c r="H1" s="1"/>
      <c r="I1" s="1"/>
      <c r="J1" s="1"/>
      <c r="K1" s="1"/>
    </row>
    <row r="2" spans="1:11" ht="18.600000000000001" customHeight="1">
      <c r="A2" s="77" t="s">
        <v>1</v>
      </c>
      <c r="B2" s="8"/>
      <c r="C2" s="8"/>
      <c r="D2" s="8"/>
      <c r="E2" s="8"/>
      <c r="F2" s="8"/>
      <c r="G2" s="8"/>
      <c r="H2" s="8"/>
      <c r="I2" s="8"/>
      <c r="J2" s="8"/>
      <c r="K2" s="8"/>
    </row>
    <row r="3" spans="1:11" ht="62.1">
      <c r="A3" s="75" t="s">
        <v>2</v>
      </c>
      <c r="B3" s="8"/>
      <c r="C3" s="8"/>
      <c r="D3" s="8"/>
      <c r="E3" s="8"/>
      <c r="F3" s="8"/>
      <c r="G3" s="8"/>
      <c r="H3" s="8"/>
      <c r="I3" s="8"/>
      <c r="J3" s="8"/>
      <c r="K3" s="8"/>
    </row>
    <row r="4" spans="1:11" ht="46.5">
      <c r="A4" s="75" t="s">
        <v>3</v>
      </c>
      <c r="B4" s="8"/>
      <c r="C4" s="8"/>
      <c r="D4" s="8"/>
      <c r="E4" s="8"/>
      <c r="F4" s="8"/>
      <c r="G4" s="8"/>
      <c r="H4" s="8"/>
      <c r="I4" s="8"/>
      <c r="J4" s="8"/>
      <c r="K4" s="8"/>
    </row>
    <row r="5" spans="1:11" ht="62.1">
      <c r="A5" s="75" t="s">
        <v>4</v>
      </c>
      <c r="B5" s="8"/>
      <c r="C5" s="8"/>
      <c r="D5" s="8"/>
      <c r="E5" s="8"/>
      <c r="F5" s="8"/>
      <c r="G5" s="8"/>
      <c r="H5" s="8"/>
      <c r="I5" s="8"/>
      <c r="J5" s="8"/>
      <c r="K5" s="8"/>
    </row>
    <row r="6" spans="1:11" ht="18.600000000000001" customHeight="1">
      <c r="A6" s="77" t="s">
        <v>5</v>
      </c>
      <c r="B6" s="8"/>
      <c r="C6" s="8"/>
      <c r="D6" s="8"/>
      <c r="E6" s="8"/>
      <c r="F6" s="8"/>
      <c r="G6" s="8"/>
      <c r="H6" s="8"/>
      <c r="I6" s="8"/>
      <c r="J6" s="8"/>
      <c r="K6" s="8"/>
    </row>
    <row r="7" spans="1:11" ht="18.600000000000001" customHeight="1">
      <c r="A7" s="75" t="s">
        <v>6</v>
      </c>
      <c r="B7" s="8"/>
      <c r="C7" s="8"/>
      <c r="D7" s="8"/>
      <c r="E7" s="8"/>
      <c r="F7" s="8"/>
      <c r="G7" s="8"/>
      <c r="H7" s="8"/>
      <c r="I7" s="8"/>
      <c r="J7" s="8"/>
      <c r="K7" s="8"/>
    </row>
    <row r="8" spans="1:11" ht="30.95">
      <c r="A8" s="75" t="s">
        <v>7</v>
      </c>
      <c r="B8" s="8"/>
      <c r="C8" s="8"/>
      <c r="D8" s="8"/>
      <c r="E8" s="8"/>
      <c r="F8" s="8"/>
      <c r="G8" s="8"/>
      <c r="H8" s="8"/>
      <c r="I8" s="8"/>
      <c r="J8" s="8"/>
      <c r="K8" s="8"/>
    </row>
    <row r="9" spans="1:11" ht="18.95" customHeight="1">
      <c r="A9" s="77" t="s">
        <v>8</v>
      </c>
      <c r="B9" s="8"/>
      <c r="C9" s="8"/>
      <c r="D9" s="8"/>
      <c r="E9" s="8"/>
      <c r="F9" s="8"/>
      <c r="G9" s="8"/>
      <c r="H9" s="8"/>
      <c r="I9" s="8"/>
      <c r="J9" s="8"/>
      <c r="K9" s="8"/>
    </row>
    <row r="10" spans="1:11" ht="93">
      <c r="A10" s="75" t="s">
        <v>9</v>
      </c>
      <c r="B10" s="8"/>
      <c r="C10" s="8"/>
      <c r="D10" s="8"/>
      <c r="E10" s="8"/>
      <c r="F10" s="8"/>
      <c r="G10" s="8"/>
      <c r="H10" s="8"/>
      <c r="I10" s="8"/>
      <c r="J10" s="8"/>
      <c r="K10" s="8"/>
    </row>
    <row r="11" spans="1:11" ht="21" customHeight="1">
      <c r="A11" s="77" t="s">
        <v>10</v>
      </c>
      <c r="B11" s="8"/>
      <c r="C11" s="8"/>
      <c r="D11" s="8"/>
      <c r="E11" s="8"/>
      <c r="F11" s="8"/>
      <c r="G11" s="8"/>
      <c r="H11" s="8"/>
      <c r="I11" s="8"/>
      <c r="J11" s="8"/>
      <c r="K11" s="8"/>
    </row>
    <row r="12" spans="1:11" ht="30.95">
      <c r="A12" s="75" t="s">
        <v>11</v>
      </c>
      <c r="B12" s="8"/>
      <c r="C12" s="8"/>
      <c r="D12" s="8"/>
      <c r="E12" s="8"/>
      <c r="F12" s="8"/>
      <c r="G12" s="8"/>
      <c r="H12" s="8"/>
      <c r="I12" s="8"/>
      <c r="J12" s="8"/>
      <c r="K12" s="8"/>
    </row>
    <row r="13" spans="1:11" ht="46.5">
      <c r="A13" s="75" t="s">
        <v>12</v>
      </c>
      <c r="B13" s="8"/>
      <c r="C13" s="8"/>
      <c r="D13" s="8"/>
      <c r="E13" s="8"/>
      <c r="F13" s="8"/>
      <c r="G13" s="8"/>
      <c r="H13" s="8"/>
      <c r="I13" s="8"/>
      <c r="J13" s="8"/>
      <c r="K13" s="8"/>
    </row>
    <row r="14" spans="1:11" ht="62.1">
      <c r="A14" s="75" t="s">
        <v>13</v>
      </c>
      <c r="B14" s="8"/>
      <c r="C14" s="8"/>
      <c r="D14" s="8"/>
      <c r="E14" s="8"/>
      <c r="F14" s="8"/>
      <c r="G14" s="8"/>
      <c r="H14" s="8"/>
      <c r="I14" s="8"/>
      <c r="J14" s="8"/>
      <c r="K14" s="8"/>
    </row>
    <row r="15" spans="1:11" ht="15.6">
      <c r="A15" s="10" t="s">
        <v>14</v>
      </c>
    </row>
  </sheetData>
  <hyperlinks>
    <hyperlink ref="A15" location="TableOfContents!A1" display="Back to Table of Contents" xr:uid="{A330FCB1-34C1-47B0-B7E5-D764C732BF0A}"/>
  </hyperlink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9"/>
  <sheetViews>
    <sheetView zoomScaleNormal="100" workbookViewId="0"/>
  </sheetViews>
  <sheetFormatPr defaultColWidth="0" defaultRowHeight="15.6" zeroHeight="1"/>
  <cols>
    <col min="1" max="1" width="146.42578125" style="3" customWidth="1"/>
    <col min="2" max="2" width="24.85546875" style="3" customWidth="1"/>
    <col min="3" max="3" width="11.42578125" style="3" hidden="1" customWidth="1"/>
    <col min="4" max="10" width="0" style="3" hidden="1" customWidth="1"/>
    <col min="11" max="16384" width="11.42578125" style="3" hidden="1"/>
  </cols>
  <sheetData>
    <row r="1" spans="1:10" ht="20.100000000000001">
      <c r="A1" s="153" t="s">
        <v>15</v>
      </c>
      <c r="B1" s="5"/>
    </row>
    <row r="2" spans="1:10" s="4" customFormat="1">
      <c r="A2" s="7" t="s">
        <v>16</v>
      </c>
      <c r="B2" s="7" t="s">
        <v>17</v>
      </c>
      <c r="C2" s="3" t="s">
        <v>18</v>
      </c>
    </row>
    <row r="3" spans="1:10">
      <c r="A3" s="3" t="s">
        <v>19</v>
      </c>
      <c r="B3" s="152" t="s">
        <v>20</v>
      </c>
      <c r="C3" s="3">
        <v>1</v>
      </c>
    </row>
    <row r="4" spans="1:10" ht="30.95">
      <c r="A4" s="9" t="s">
        <v>21</v>
      </c>
      <c r="B4" s="152" t="s">
        <v>22</v>
      </c>
      <c r="C4" s="3">
        <v>2</v>
      </c>
      <c r="G4" s="6"/>
      <c r="H4" s="6"/>
      <c r="I4" s="6"/>
      <c r="J4" s="6"/>
    </row>
    <row r="5" spans="1:10" ht="30.95">
      <c r="A5" s="9" t="s">
        <v>23</v>
      </c>
      <c r="B5" s="152" t="s">
        <v>24</v>
      </c>
      <c r="C5" s="3">
        <v>3</v>
      </c>
      <c r="G5" s="6"/>
      <c r="H5" s="6"/>
      <c r="I5" s="6"/>
      <c r="J5" s="6"/>
    </row>
    <row r="6" spans="1:10">
      <c r="A6" s="3" t="s">
        <v>25</v>
      </c>
      <c r="B6" s="152" t="s">
        <v>26</v>
      </c>
      <c r="C6" s="3">
        <v>4</v>
      </c>
    </row>
    <row r="7" spans="1:10">
      <c r="A7" s="3" t="s">
        <v>27</v>
      </c>
      <c r="B7" s="152" t="s">
        <v>28</v>
      </c>
      <c r="C7" s="3">
        <v>5</v>
      </c>
    </row>
    <row r="8" spans="1:10">
      <c r="A8" s="3" t="s">
        <v>29</v>
      </c>
      <c r="B8" s="152" t="s">
        <v>30</v>
      </c>
      <c r="C8" s="3">
        <v>6</v>
      </c>
    </row>
    <row r="9" spans="1:10" s="170" customFormat="1">
      <c r="A9" s="170" t="s">
        <v>31</v>
      </c>
    </row>
  </sheetData>
  <mergeCells count="1">
    <mergeCell ref="A9:XFD9"/>
  </mergeCells>
  <hyperlinks>
    <hyperlink ref="B3" location="'Table O.1'!A1" display="Go to Table O.1" xr:uid="{00000000-0004-0000-0200-000000000000}"/>
    <hyperlink ref="B4" location="'Table O.2'!A1" display="Go to Table O.2" xr:uid="{00000000-0004-0000-0200-000001000000}"/>
    <hyperlink ref="B5" location="'Table O.3'!A1" display="Go to Table O.3" xr:uid="{00000000-0004-0000-0200-000002000000}"/>
    <hyperlink ref="B6" location="'Table O.4'!A1" display="Go to Table O.4" xr:uid="{00000000-0004-0000-0200-000003000000}"/>
    <hyperlink ref="B7" location="'Table O.5'!A1" display="Go to Table O.5" xr:uid="{00000000-0004-0000-0200-000004000000}"/>
    <hyperlink ref="B8" location="'Table O.6'!A1" display="Go to Table O.6" xr:uid="{00000000-0004-0000-0200-000005000000}"/>
    <hyperlink ref="A9" location="Intro!A1" display="Back to Intro" xr:uid="{9F7F5A89-1207-449B-B528-67CBDCC72482}"/>
  </hyperlinks>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98"/>
  <sheetViews>
    <sheetView zoomScaleNormal="100" workbookViewId="0">
      <selection sqref="A1:H1"/>
    </sheetView>
  </sheetViews>
  <sheetFormatPr defaultColWidth="0" defaultRowHeight="15.6" zeroHeight="1"/>
  <cols>
    <col min="1" max="1" width="38.5703125" style="3" bestFit="1" customWidth="1"/>
    <col min="2" max="2" width="21" style="55" customWidth="1"/>
    <col min="3" max="3" width="25.42578125" style="3" customWidth="1"/>
    <col min="4" max="4" width="30.42578125" style="3" customWidth="1"/>
    <col min="5" max="5" width="34.5703125" style="3" customWidth="1"/>
    <col min="6" max="6" width="22.42578125" style="3" customWidth="1"/>
    <col min="7" max="7" width="26.5703125" style="3" customWidth="1"/>
    <col min="8" max="8" width="21.5703125" style="3" customWidth="1"/>
    <col min="9" max="9" width="0" style="3" hidden="1" customWidth="1"/>
    <col min="10" max="16384" width="8.5703125" style="3" hidden="1"/>
  </cols>
  <sheetData>
    <row r="1" spans="1:8">
      <c r="A1" s="172" t="str">
        <f>T_h001</f>
        <v>Table O.1 Active participants by service district and support type included in plan as at 30 June 2025</v>
      </c>
      <c r="B1" s="172"/>
      <c r="C1" s="172"/>
      <c r="D1" s="172"/>
      <c r="E1" s="172"/>
      <c r="F1" s="172"/>
      <c r="G1" s="172"/>
      <c r="H1" s="172"/>
    </row>
    <row r="2" spans="1:8" s="84" customFormat="1" ht="43.5" customHeight="1" thickBot="1">
      <c r="A2" s="81" t="s">
        <v>32</v>
      </c>
      <c r="B2" s="82" t="s">
        <v>33</v>
      </c>
      <c r="C2" s="83" t="s">
        <v>34</v>
      </c>
      <c r="D2" s="82" t="s">
        <v>35</v>
      </c>
      <c r="E2" s="83" t="s">
        <v>36</v>
      </c>
      <c r="F2" s="82" t="s">
        <v>37</v>
      </c>
      <c r="G2" s="83" t="s">
        <v>38</v>
      </c>
      <c r="H2" s="82" t="s">
        <v>39</v>
      </c>
    </row>
    <row r="3" spans="1:8" ht="15.95" thickBot="1">
      <c r="A3" s="27" t="s">
        <v>40</v>
      </c>
      <c r="B3" s="28">
        <v>178538</v>
      </c>
      <c r="C3" s="40">
        <v>0.81928982461292776</v>
      </c>
      <c r="D3" s="49">
        <v>215382</v>
      </c>
      <c r="E3" s="40">
        <v>0.98836259510458058</v>
      </c>
      <c r="F3" s="49">
        <v>37718</v>
      </c>
      <c r="G3" s="40">
        <v>0.17308345340908049</v>
      </c>
      <c r="H3" s="29">
        <v>217918</v>
      </c>
    </row>
    <row r="4" spans="1:8" s="90" customFormat="1">
      <c r="A4" s="85" t="s">
        <v>41</v>
      </c>
      <c r="B4" s="86">
        <v>28925</v>
      </c>
      <c r="C4" s="87">
        <v>0.81036028464167642</v>
      </c>
      <c r="D4" s="88">
        <v>35095</v>
      </c>
      <c r="E4" s="87">
        <v>0.98321846808987501</v>
      </c>
      <c r="F4" s="88">
        <v>6186</v>
      </c>
      <c r="G4" s="87">
        <v>0.17330643805681628</v>
      </c>
      <c r="H4" s="89">
        <v>35694</v>
      </c>
    </row>
    <row r="5" spans="1:8">
      <c r="A5" s="32" t="s">
        <v>42</v>
      </c>
      <c r="B5" s="30">
        <v>10098</v>
      </c>
      <c r="C5" s="41">
        <v>0.80552010210593494</v>
      </c>
      <c r="D5" s="50">
        <v>12429</v>
      </c>
      <c r="E5" s="41">
        <v>0.99146458200382892</v>
      </c>
      <c r="F5" s="50">
        <v>1993</v>
      </c>
      <c r="G5" s="41">
        <v>0.1589821314613912</v>
      </c>
      <c r="H5" s="31">
        <v>12536</v>
      </c>
    </row>
    <row r="6" spans="1:8" s="90" customFormat="1">
      <c r="A6" s="91" t="s">
        <v>43</v>
      </c>
      <c r="B6" s="86">
        <v>861</v>
      </c>
      <c r="C6" s="87">
        <v>0.86794354838709675</v>
      </c>
      <c r="D6" s="88">
        <v>985</v>
      </c>
      <c r="E6" s="87">
        <v>0.99294354838709675</v>
      </c>
      <c r="F6" s="88" t="s">
        <v>44</v>
      </c>
      <c r="G6" s="87" t="s">
        <v>45</v>
      </c>
      <c r="H6" s="89">
        <v>992</v>
      </c>
    </row>
    <row r="7" spans="1:8">
      <c r="A7" s="32" t="s">
        <v>46</v>
      </c>
      <c r="B7" s="30">
        <v>10740</v>
      </c>
      <c r="C7" s="41">
        <v>0.85366822987043955</v>
      </c>
      <c r="D7" s="50">
        <v>12396</v>
      </c>
      <c r="E7" s="41">
        <v>0.98529528654320009</v>
      </c>
      <c r="F7" s="50">
        <v>2455</v>
      </c>
      <c r="G7" s="41">
        <v>0.19513552181861538</v>
      </c>
      <c r="H7" s="31">
        <v>12581</v>
      </c>
    </row>
    <row r="8" spans="1:8" s="90" customFormat="1">
      <c r="A8" s="91" t="s">
        <v>47</v>
      </c>
      <c r="B8" s="86">
        <v>7906</v>
      </c>
      <c r="C8" s="87">
        <v>0.86955565332160145</v>
      </c>
      <c r="D8" s="88">
        <v>9035</v>
      </c>
      <c r="E8" s="87">
        <v>0.99373075230972285</v>
      </c>
      <c r="F8" s="88">
        <v>1404</v>
      </c>
      <c r="G8" s="87">
        <v>0.15442146942366916</v>
      </c>
      <c r="H8" s="89">
        <v>9092</v>
      </c>
    </row>
    <row r="9" spans="1:8">
      <c r="A9" s="32" t="s">
        <v>48</v>
      </c>
      <c r="B9" s="30">
        <v>8807</v>
      </c>
      <c r="C9" s="41">
        <v>0.918735656165241</v>
      </c>
      <c r="D9" s="50">
        <v>9554</v>
      </c>
      <c r="E9" s="41">
        <v>0.99666179845608183</v>
      </c>
      <c r="F9" s="50">
        <v>1808</v>
      </c>
      <c r="G9" s="41">
        <v>0.1886083872313791</v>
      </c>
      <c r="H9" s="31">
        <v>9586</v>
      </c>
    </row>
    <row r="10" spans="1:8" s="90" customFormat="1">
      <c r="A10" s="91" t="s">
        <v>49</v>
      </c>
      <c r="B10" s="86">
        <v>10087</v>
      </c>
      <c r="C10" s="87">
        <v>0.77229921139269586</v>
      </c>
      <c r="D10" s="88">
        <v>12874</v>
      </c>
      <c r="E10" s="87">
        <v>0.98568256641911034</v>
      </c>
      <c r="F10" s="88">
        <v>2056</v>
      </c>
      <c r="G10" s="87">
        <v>0.15741520557384581</v>
      </c>
      <c r="H10" s="89">
        <v>13061</v>
      </c>
    </row>
    <row r="11" spans="1:8">
      <c r="A11" s="32" t="s">
        <v>50</v>
      </c>
      <c r="B11" s="30">
        <v>11580</v>
      </c>
      <c r="C11" s="41">
        <v>0.80082987551867224</v>
      </c>
      <c r="D11" s="50">
        <v>14266</v>
      </c>
      <c r="E11" s="41">
        <v>0.98658367911479949</v>
      </c>
      <c r="F11" s="50">
        <v>2816</v>
      </c>
      <c r="G11" s="41">
        <v>0.19474412171507607</v>
      </c>
      <c r="H11" s="31">
        <v>14460</v>
      </c>
    </row>
    <row r="12" spans="1:8" s="90" customFormat="1">
      <c r="A12" s="91" t="s">
        <v>51</v>
      </c>
      <c r="B12" s="86">
        <v>9929</v>
      </c>
      <c r="C12" s="87">
        <v>0.9382027780402532</v>
      </c>
      <c r="D12" s="88">
        <v>10534</v>
      </c>
      <c r="E12" s="87">
        <v>0.99536993291127285</v>
      </c>
      <c r="F12" s="88">
        <v>1759</v>
      </c>
      <c r="G12" s="87">
        <v>0.16620995936879901</v>
      </c>
      <c r="H12" s="89">
        <v>10583</v>
      </c>
    </row>
    <row r="13" spans="1:8">
      <c r="A13" s="32" t="s">
        <v>52</v>
      </c>
      <c r="B13" s="30">
        <v>12661</v>
      </c>
      <c r="C13" s="41">
        <v>0.85362729234088452</v>
      </c>
      <c r="D13" s="50">
        <v>14717</v>
      </c>
      <c r="E13" s="41">
        <v>0.99224649406688237</v>
      </c>
      <c r="F13" s="50">
        <v>2592</v>
      </c>
      <c r="G13" s="41">
        <v>0.17475728155339806</v>
      </c>
      <c r="H13" s="31">
        <v>14832</v>
      </c>
    </row>
    <row r="14" spans="1:8" s="90" customFormat="1">
      <c r="A14" s="91" t="s">
        <v>53</v>
      </c>
      <c r="B14" s="86">
        <v>27167</v>
      </c>
      <c r="C14" s="87">
        <v>0.78241460745348768</v>
      </c>
      <c r="D14" s="88">
        <v>34323</v>
      </c>
      <c r="E14" s="87">
        <v>0.98850872645584931</v>
      </c>
      <c r="F14" s="88">
        <v>5707</v>
      </c>
      <c r="G14" s="87">
        <v>0.1643626519209723</v>
      </c>
      <c r="H14" s="89">
        <v>34722</v>
      </c>
    </row>
    <row r="15" spans="1:8">
      <c r="A15" s="32" t="s">
        <v>54</v>
      </c>
      <c r="B15" s="30">
        <v>5054</v>
      </c>
      <c r="C15" s="41">
        <v>0.84998318197107303</v>
      </c>
      <c r="D15" s="50">
        <v>5860</v>
      </c>
      <c r="E15" s="41">
        <v>0.98553649512277164</v>
      </c>
      <c r="F15" s="50">
        <v>1043</v>
      </c>
      <c r="G15" s="41">
        <v>0.17541204170871175</v>
      </c>
      <c r="H15" s="31">
        <v>5946</v>
      </c>
    </row>
    <row r="16" spans="1:8" s="90" customFormat="1">
      <c r="A16" s="91" t="s">
        <v>55</v>
      </c>
      <c r="B16" s="86">
        <v>7380</v>
      </c>
      <c r="C16" s="87">
        <v>0.88446788111217645</v>
      </c>
      <c r="D16" s="88">
        <v>8254</v>
      </c>
      <c r="E16" s="87">
        <v>0.98921380632790024</v>
      </c>
      <c r="F16" s="88">
        <v>1470</v>
      </c>
      <c r="G16" s="87">
        <v>0.1761744966442953</v>
      </c>
      <c r="H16" s="89">
        <v>8344</v>
      </c>
    </row>
    <row r="17" spans="1:8">
      <c r="A17" s="32" t="s">
        <v>56</v>
      </c>
      <c r="B17" s="30">
        <v>7405</v>
      </c>
      <c r="C17" s="41">
        <v>0.84358623832308044</v>
      </c>
      <c r="D17" s="50">
        <v>8706</v>
      </c>
      <c r="E17" s="41">
        <v>0.99179767600820234</v>
      </c>
      <c r="F17" s="50">
        <v>1759</v>
      </c>
      <c r="G17" s="41">
        <v>0.20038733196627934</v>
      </c>
      <c r="H17" s="31">
        <v>8778</v>
      </c>
    </row>
    <row r="18" spans="1:8" s="90" customFormat="1">
      <c r="A18" s="91" t="s">
        <v>57</v>
      </c>
      <c r="B18" s="86">
        <v>19902</v>
      </c>
      <c r="C18" s="87">
        <v>0.74623172103487068</v>
      </c>
      <c r="D18" s="88">
        <v>26314</v>
      </c>
      <c r="E18" s="87">
        <v>0.98665166854143227</v>
      </c>
      <c r="F18" s="88">
        <v>4490</v>
      </c>
      <c r="G18" s="87">
        <v>0.16835395575553055</v>
      </c>
      <c r="H18" s="89">
        <v>26670</v>
      </c>
    </row>
    <row r="19" spans="1:8" ht="15.95" thickBot="1">
      <c r="A19" s="33" t="s">
        <v>58</v>
      </c>
      <c r="B19" s="42">
        <v>36</v>
      </c>
      <c r="C19" s="43">
        <v>0.87804878048780488</v>
      </c>
      <c r="D19" s="51">
        <v>40</v>
      </c>
      <c r="E19" s="43">
        <v>0.97560975609756095</v>
      </c>
      <c r="F19" s="51" t="s">
        <v>59</v>
      </c>
      <c r="G19" s="74" t="s">
        <v>45</v>
      </c>
      <c r="H19" s="29">
        <v>41</v>
      </c>
    </row>
    <row r="20" spans="1:8" s="90" customFormat="1" ht="15.95" thickBot="1">
      <c r="A20" s="92" t="s">
        <v>60</v>
      </c>
      <c r="B20" s="93">
        <v>188981</v>
      </c>
      <c r="C20" s="94">
        <v>0.94690770980624017</v>
      </c>
      <c r="D20" s="95">
        <v>198065</v>
      </c>
      <c r="E20" s="94">
        <v>0.99242397671074323</v>
      </c>
      <c r="F20" s="95">
        <v>30978</v>
      </c>
      <c r="G20" s="94">
        <v>0.15521828667632043</v>
      </c>
      <c r="H20" s="96">
        <v>199577</v>
      </c>
    </row>
    <row r="21" spans="1:8">
      <c r="A21" s="36" t="s">
        <v>61</v>
      </c>
      <c r="B21" s="30">
        <v>12283</v>
      </c>
      <c r="C21" s="41">
        <v>0.93215451164908558</v>
      </c>
      <c r="D21" s="50">
        <v>13039</v>
      </c>
      <c r="E21" s="41">
        <v>0.98952720649616754</v>
      </c>
      <c r="F21" s="50">
        <v>2138</v>
      </c>
      <c r="G21" s="41">
        <v>0.16225240950140396</v>
      </c>
      <c r="H21" s="31">
        <v>13177</v>
      </c>
    </row>
    <row r="22" spans="1:8" s="90" customFormat="1">
      <c r="A22" s="91" t="s">
        <v>62</v>
      </c>
      <c r="B22" s="86">
        <v>7295</v>
      </c>
      <c r="C22" s="87">
        <v>0.91519257307740565</v>
      </c>
      <c r="D22" s="88">
        <v>7887</v>
      </c>
      <c r="E22" s="87">
        <v>0.98946179902145281</v>
      </c>
      <c r="F22" s="88">
        <v>1294</v>
      </c>
      <c r="G22" s="87">
        <v>0.16233847697904905</v>
      </c>
      <c r="H22" s="89">
        <v>7971</v>
      </c>
    </row>
    <row r="23" spans="1:8">
      <c r="A23" s="32" t="s">
        <v>63</v>
      </c>
      <c r="B23" s="30">
        <v>9841</v>
      </c>
      <c r="C23" s="41">
        <v>0.94561352935524168</v>
      </c>
      <c r="D23" s="50">
        <v>10334</v>
      </c>
      <c r="E23" s="41">
        <v>0.99298549053521667</v>
      </c>
      <c r="F23" s="50">
        <v>1469</v>
      </c>
      <c r="G23" s="41">
        <v>0.14115499183242047</v>
      </c>
      <c r="H23" s="31">
        <v>10407</v>
      </c>
    </row>
    <row r="24" spans="1:8" s="90" customFormat="1">
      <c r="A24" s="91" t="s">
        <v>64</v>
      </c>
      <c r="B24" s="86">
        <v>17827</v>
      </c>
      <c r="C24" s="87">
        <v>0.93989560816154372</v>
      </c>
      <c r="D24" s="88">
        <v>18781</v>
      </c>
      <c r="E24" s="87">
        <v>0.99019349396319922</v>
      </c>
      <c r="F24" s="88">
        <v>3086</v>
      </c>
      <c r="G24" s="87">
        <v>0.16270364316971583</v>
      </c>
      <c r="H24" s="89">
        <v>18967</v>
      </c>
    </row>
    <row r="25" spans="1:8">
      <c r="A25" s="32" t="s">
        <v>65</v>
      </c>
      <c r="B25" s="30">
        <v>7177</v>
      </c>
      <c r="C25" s="41">
        <v>0.95808303297290076</v>
      </c>
      <c r="D25" s="50">
        <v>7435</v>
      </c>
      <c r="E25" s="41">
        <v>0.99252436256841547</v>
      </c>
      <c r="F25" s="50">
        <v>1195</v>
      </c>
      <c r="G25" s="41">
        <v>0.15952476304899213</v>
      </c>
      <c r="H25" s="31">
        <v>7491</v>
      </c>
    </row>
    <row r="26" spans="1:8" s="90" customFormat="1">
      <c r="A26" s="91" t="s">
        <v>66</v>
      </c>
      <c r="B26" s="86">
        <v>4488</v>
      </c>
      <c r="C26" s="87">
        <v>0.9107142857142857</v>
      </c>
      <c r="D26" s="88">
        <v>4887</v>
      </c>
      <c r="E26" s="87">
        <v>0.99168019480519476</v>
      </c>
      <c r="F26" s="88">
        <v>826</v>
      </c>
      <c r="G26" s="87">
        <v>0.16761363636363635</v>
      </c>
      <c r="H26" s="89">
        <v>4928</v>
      </c>
    </row>
    <row r="27" spans="1:8">
      <c r="A27" s="32" t="s">
        <v>67</v>
      </c>
      <c r="B27" s="30">
        <v>4847</v>
      </c>
      <c r="C27" s="41">
        <v>0.94226283048211512</v>
      </c>
      <c r="D27" s="50">
        <v>5100</v>
      </c>
      <c r="E27" s="41">
        <v>0.99144634525660968</v>
      </c>
      <c r="F27" s="50">
        <v>924</v>
      </c>
      <c r="G27" s="41">
        <v>0.17962674961119751</v>
      </c>
      <c r="H27" s="31">
        <v>5144</v>
      </c>
    </row>
    <row r="28" spans="1:8" s="90" customFormat="1">
      <c r="A28" s="91" t="s">
        <v>68</v>
      </c>
      <c r="B28" s="86">
        <v>12332</v>
      </c>
      <c r="C28" s="87">
        <v>0.93722450220398235</v>
      </c>
      <c r="D28" s="88">
        <v>13009</v>
      </c>
      <c r="E28" s="87">
        <v>0.98867609059127526</v>
      </c>
      <c r="F28" s="88">
        <v>2461</v>
      </c>
      <c r="G28" s="87">
        <v>0.18703450372397021</v>
      </c>
      <c r="H28" s="89">
        <v>13158</v>
      </c>
    </row>
    <row r="29" spans="1:8">
      <c r="A29" s="32" t="s">
        <v>69</v>
      </c>
      <c r="B29" s="30">
        <v>13175</v>
      </c>
      <c r="C29" s="41">
        <v>0.95222607690083838</v>
      </c>
      <c r="D29" s="50">
        <v>13717</v>
      </c>
      <c r="E29" s="41">
        <v>0.99139924833766979</v>
      </c>
      <c r="F29" s="50">
        <v>2264</v>
      </c>
      <c r="G29" s="41">
        <v>0.16363110725643248</v>
      </c>
      <c r="H29" s="31">
        <v>13836</v>
      </c>
    </row>
    <row r="30" spans="1:8" s="90" customFormat="1">
      <c r="A30" s="91" t="s">
        <v>70</v>
      </c>
      <c r="B30" s="86">
        <v>13487</v>
      </c>
      <c r="C30" s="87">
        <v>0.95829188574676705</v>
      </c>
      <c r="D30" s="88">
        <v>13961</v>
      </c>
      <c r="E30" s="87">
        <v>0.9919710103737388</v>
      </c>
      <c r="F30" s="88">
        <v>1920</v>
      </c>
      <c r="G30" s="87">
        <v>0.13642177064089811</v>
      </c>
      <c r="H30" s="89">
        <v>14074</v>
      </c>
    </row>
    <row r="31" spans="1:8">
      <c r="A31" s="32" t="s">
        <v>71</v>
      </c>
      <c r="B31" s="30">
        <v>23311</v>
      </c>
      <c r="C31" s="41">
        <v>0.96334407802297706</v>
      </c>
      <c r="D31" s="50">
        <v>24057</v>
      </c>
      <c r="E31" s="41">
        <v>0.9941730721547235</v>
      </c>
      <c r="F31" s="50">
        <v>4014</v>
      </c>
      <c r="G31" s="41">
        <v>0.16588147780808332</v>
      </c>
      <c r="H31" s="31">
        <v>24198</v>
      </c>
    </row>
    <row r="32" spans="1:8" s="90" customFormat="1">
      <c r="A32" s="91" t="s">
        <v>72</v>
      </c>
      <c r="B32" s="86">
        <v>18500</v>
      </c>
      <c r="C32" s="87">
        <v>0.95410005157297573</v>
      </c>
      <c r="D32" s="88">
        <v>19259</v>
      </c>
      <c r="E32" s="87">
        <v>0.99324394017534812</v>
      </c>
      <c r="F32" s="88">
        <v>3082</v>
      </c>
      <c r="G32" s="87">
        <v>0.15894791129448169</v>
      </c>
      <c r="H32" s="89">
        <v>19390</v>
      </c>
    </row>
    <row r="33" spans="1:8">
      <c r="A33" s="32" t="s">
        <v>73</v>
      </c>
      <c r="B33" s="30">
        <v>13158</v>
      </c>
      <c r="C33" s="41">
        <v>0.95037919826652217</v>
      </c>
      <c r="D33" s="50">
        <v>13778</v>
      </c>
      <c r="E33" s="41">
        <v>0.99516070783676414</v>
      </c>
      <c r="F33" s="50">
        <v>1679</v>
      </c>
      <c r="G33" s="41">
        <v>0.12127121704586494</v>
      </c>
      <c r="H33" s="31">
        <v>13845</v>
      </c>
    </row>
    <row r="34" spans="1:8" s="90" customFormat="1">
      <c r="A34" s="91" t="s">
        <v>74</v>
      </c>
      <c r="B34" s="86">
        <v>19068</v>
      </c>
      <c r="C34" s="87">
        <v>0.95125966575205789</v>
      </c>
      <c r="D34" s="88">
        <v>19922</v>
      </c>
      <c r="E34" s="87">
        <v>0.99386380643552008</v>
      </c>
      <c r="F34" s="88">
        <v>2545</v>
      </c>
      <c r="G34" s="87">
        <v>0.12696433025692191</v>
      </c>
      <c r="H34" s="89">
        <v>20045</v>
      </c>
    </row>
    <row r="35" spans="1:8">
      <c r="A35" s="32" t="s">
        <v>75</v>
      </c>
      <c r="B35" s="30">
        <v>5813</v>
      </c>
      <c r="C35" s="41">
        <v>0.92859424920127798</v>
      </c>
      <c r="D35" s="50">
        <v>6233</v>
      </c>
      <c r="E35" s="41">
        <v>0.99568690095846646</v>
      </c>
      <c r="F35" s="50">
        <v>994</v>
      </c>
      <c r="G35" s="41">
        <v>0.15878594249201278</v>
      </c>
      <c r="H35" s="31">
        <v>6260</v>
      </c>
    </row>
    <row r="36" spans="1:8" s="90" customFormat="1">
      <c r="A36" s="91" t="s">
        <v>76</v>
      </c>
      <c r="B36" s="86">
        <v>3333</v>
      </c>
      <c r="C36" s="87">
        <v>0.95693367786391037</v>
      </c>
      <c r="D36" s="88">
        <v>3475</v>
      </c>
      <c r="E36" s="87">
        <v>0.9977031294860752</v>
      </c>
      <c r="F36" s="88">
        <v>551</v>
      </c>
      <c r="G36" s="87">
        <v>0.15819695664656905</v>
      </c>
      <c r="H36" s="89">
        <v>3483</v>
      </c>
    </row>
    <row r="37" spans="1:8">
      <c r="A37" s="32" t="s">
        <v>77</v>
      </c>
      <c r="B37" s="30">
        <v>3034</v>
      </c>
      <c r="C37" s="41">
        <v>0.95109717868338561</v>
      </c>
      <c r="D37" s="50">
        <v>3178</v>
      </c>
      <c r="E37" s="41">
        <v>0.99623824451410659</v>
      </c>
      <c r="F37" s="50" t="s">
        <v>78</v>
      </c>
      <c r="G37" s="41" t="s">
        <v>45</v>
      </c>
      <c r="H37" s="31">
        <v>3190</v>
      </c>
    </row>
    <row r="38" spans="1:8" s="90" customFormat="1" ht="15.95" thickBot="1">
      <c r="A38" s="97" t="s">
        <v>79</v>
      </c>
      <c r="B38" s="98">
        <v>12</v>
      </c>
      <c r="C38" s="99">
        <v>0.92307692307692313</v>
      </c>
      <c r="D38" s="100">
        <v>13</v>
      </c>
      <c r="E38" s="99">
        <v>1</v>
      </c>
      <c r="F38" s="100" t="s">
        <v>59</v>
      </c>
      <c r="G38" s="99" t="s">
        <v>45</v>
      </c>
      <c r="H38" s="96">
        <v>13</v>
      </c>
    </row>
    <row r="39" spans="1:8" ht="15.95" thickBot="1">
      <c r="A39" s="27" t="s">
        <v>80</v>
      </c>
      <c r="B39" s="34">
        <v>149906</v>
      </c>
      <c r="C39" s="44">
        <v>0.94127767521882733</v>
      </c>
      <c r="D39" s="52">
        <v>158629</v>
      </c>
      <c r="E39" s="44">
        <v>0.99605043388715164</v>
      </c>
      <c r="F39" s="52">
        <v>26974</v>
      </c>
      <c r="G39" s="44">
        <v>0.16937296713508898</v>
      </c>
      <c r="H39" s="29">
        <v>159258</v>
      </c>
    </row>
    <row r="40" spans="1:8" s="90" customFormat="1">
      <c r="A40" s="101" t="s">
        <v>81</v>
      </c>
      <c r="B40" s="102" t="s">
        <v>82</v>
      </c>
      <c r="C40" s="103" t="s">
        <v>45</v>
      </c>
      <c r="D40" s="104" t="s">
        <v>83</v>
      </c>
      <c r="E40" s="103" t="s">
        <v>45</v>
      </c>
      <c r="F40" s="104" t="s">
        <v>84</v>
      </c>
      <c r="G40" s="103" t="s">
        <v>45</v>
      </c>
      <c r="H40" s="105" t="s">
        <v>85</v>
      </c>
    </row>
    <row r="41" spans="1:8">
      <c r="A41" s="32" t="s">
        <v>86</v>
      </c>
      <c r="B41" s="30">
        <v>12279</v>
      </c>
      <c r="C41" s="41">
        <v>0.9357567443987197</v>
      </c>
      <c r="D41" s="50">
        <v>13081</v>
      </c>
      <c r="E41" s="41">
        <v>0.99687547629934459</v>
      </c>
      <c r="F41" s="50">
        <v>2102</v>
      </c>
      <c r="G41" s="41">
        <v>0.1601889955799421</v>
      </c>
      <c r="H41" s="31">
        <v>13122</v>
      </c>
    </row>
    <row r="42" spans="1:8" s="90" customFormat="1">
      <c r="A42" s="91" t="s">
        <v>87</v>
      </c>
      <c r="B42" s="86">
        <v>4466</v>
      </c>
      <c r="C42" s="87">
        <v>0.9347007115948095</v>
      </c>
      <c r="D42" s="88">
        <v>4754</v>
      </c>
      <c r="E42" s="87">
        <v>0.9949769778149854</v>
      </c>
      <c r="F42" s="88">
        <v>931</v>
      </c>
      <c r="G42" s="87">
        <v>0.19485140226035999</v>
      </c>
      <c r="H42" s="89">
        <v>4778</v>
      </c>
    </row>
    <row r="43" spans="1:8">
      <c r="A43" s="32" t="s">
        <v>88</v>
      </c>
      <c r="B43" s="30">
        <v>8848</v>
      </c>
      <c r="C43" s="41">
        <v>0.95006979491034038</v>
      </c>
      <c r="D43" s="50">
        <v>9277</v>
      </c>
      <c r="E43" s="41">
        <v>0.99613443573499405</v>
      </c>
      <c r="F43" s="50">
        <v>1782</v>
      </c>
      <c r="G43" s="41">
        <v>0.19134543111779234</v>
      </c>
      <c r="H43" s="31">
        <v>9313</v>
      </c>
    </row>
    <row r="44" spans="1:8" s="90" customFormat="1">
      <c r="A44" s="91" t="s">
        <v>89</v>
      </c>
      <c r="B44" s="86">
        <v>8420</v>
      </c>
      <c r="C44" s="87">
        <v>0.93952242802945773</v>
      </c>
      <c r="D44" s="88">
        <v>8928</v>
      </c>
      <c r="E44" s="87">
        <v>0.99620620397232762</v>
      </c>
      <c r="F44" s="88">
        <v>1611</v>
      </c>
      <c r="G44" s="87">
        <v>0.1797589823700067</v>
      </c>
      <c r="H44" s="89">
        <v>8962</v>
      </c>
    </row>
    <row r="45" spans="1:8">
      <c r="A45" s="32" t="s">
        <v>90</v>
      </c>
      <c r="B45" s="30">
        <v>7708</v>
      </c>
      <c r="C45" s="41">
        <v>0.89962651727357612</v>
      </c>
      <c r="D45" s="50">
        <v>8507</v>
      </c>
      <c r="E45" s="41">
        <v>0.99288048552754438</v>
      </c>
      <c r="F45" s="50">
        <v>1325</v>
      </c>
      <c r="G45" s="41">
        <v>0.1546451914098973</v>
      </c>
      <c r="H45" s="31">
        <v>8568</v>
      </c>
    </row>
    <row r="46" spans="1:8" s="90" customFormat="1">
      <c r="A46" s="91" t="s">
        <v>91</v>
      </c>
      <c r="B46" s="86">
        <v>17886</v>
      </c>
      <c r="C46" s="87">
        <v>0.94629913761176654</v>
      </c>
      <c r="D46" s="88">
        <v>18855</v>
      </c>
      <c r="E46" s="87">
        <v>0.99756626633511458</v>
      </c>
      <c r="F46" s="88">
        <v>2869</v>
      </c>
      <c r="G46" s="87">
        <v>0.1517909105338342</v>
      </c>
      <c r="H46" s="89">
        <v>18901</v>
      </c>
    </row>
    <row r="47" spans="1:8">
      <c r="A47" s="32" t="s">
        <v>92</v>
      </c>
      <c r="B47" s="30">
        <v>27640</v>
      </c>
      <c r="C47" s="41">
        <v>0.94907804827799336</v>
      </c>
      <c r="D47" s="50">
        <v>28995</v>
      </c>
      <c r="E47" s="41">
        <v>0.99560484840160701</v>
      </c>
      <c r="F47" s="50">
        <v>4887</v>
      </c>
      <c r="G47" s="41">
        <v>0.16780551454177112</v>
      </c>
      <c r="H47" s="31">
        <v>29123</v>
      </c>
    </row>
    <row r="48" spans="1:8" s="90" customFormat="1">
      <c r="A48" s="91" t="s">
        <v>93</v>
      </c>
      <c r="B48" s="86">
        <v>7361</v>
      </c>
      <c r="C48" s="87">
        <v>0.95833875797422208</v>
      </c>
      <c r="D48" s="88">
        <v>7647</v>
      </c>
      <c r="E48" s="87">
        <v>0.99557349303476106</v>
      </c>
      <c r="F48" s="88">
        <v>1488</v>
      </c>
      <c r="G48" s="87">
        <v>0.19372477541986721</v>
      </c>
      <c r="H48" s="89">
        <v>7681</v>
      </c>
    </row>
    <row r="49" spans="1:8">
      <c r="A49" s="32" t="s">
        <v>94</v>
      </c>
      <c r="B49" s="30">
        <v>5657</v>
      </c>
      <c r="C49" s="41">
        <v>0.93504132231404957</v>
      </c>
      <c r="D49" s="50">
        <v>6024</v>
      </c>
      <c r="E49" s="41">
        <v>0.99570247933884293</v>
      </c>
      <c r="F49" s="50">
        <v>1100</v>
      </c>
      <c r="G49" s="41">
        <v>0.18181818181818182</v>
      </c>
      <c r="H49" s="31">
        <v>6050</v>
      </c>
    </row>
    <row r="50" spans="1:8" s="90" customFormat="1">
      <c r="A50" s="91" t="s">
        <v>95</v>
      </c>
      <c r="B50" s="86">
        <v>15547</v>
      </c>
      <c r="C50" s="87">
        <v>0.949667094252031</v>
      </c>
      <c r="D50" s="88">
        <v>16288</v>
      </c>
      <c r="E50" s="87">
        <v>0.99493005925111477</v>
      </c>
      <c r="F50" s="88">
        <v>2658</v>
      </c>
      <c r="G50" s="87">
        <v>0.16236027121128827</v>
      </c>
      <c r="H50" s="89">
        <v>16371</v>
      </c>
    </row>
    <row r="51" spans="1:8">
      <c r="A51" s="32" t="s">
        <v>96</v>
      </c>
      <c r="B51" s="30">
        <v>16792</v>
      </c>
      <c r="C51" s="41">
        <v>0.91609383524277144</v>
      </c>
      <c r="D51" s="50">
        <v>18290</v>
      </c>
      <c r="E51" s="41">
        <v>0.99781778505182761</v>
      </c>
      <c r="F51" s="50">
        <v>2866</v>
      </c>
      <c r="G51" s="41">
        <v>0.15635570103655211</v>
      </c>
      <c r="H51" s="31">
        <v>18330</v>
      </c>
    </row>
    <row r="52" spans="1:8" s="90" customFormat="1">
      <c r="A52" s="91" t="s">
        <v>97</v>
      </c>
      <c r="B52" s="86">
        <v>13401</v>
      </c>
      <c r="C52" s="87">
        <v>0.96278468280767293</v>
      </c>
      <c r="D52" s="88">
        <v>13871</v>
      </c>
      <c r="E52" s="87">
        <v>0.99655147639916664</v>
      </c>
      <c r="F52" s="88">
        <v>2547</v>
      </c>
      <c r="G52" s="87">
        <v>0.18298728356922192</v>
      </c>
      <c r="H52" s="106">
        <v>13919</v>
      </c>
    </row>
    <row r="53" spans="1:8" ht="15.95" thickBot="1">
      <c r="A53" s="33" t="s">
        <v>98</v>
      </c>
      <c r="B53" s="42" t="s">
        <v>59</v>
      </c>
      <c r="C53" s="47" t="s">
        <v>45</v>
      </c>
      <c r="D53" s="51" t="s">
        <v>59</v>
      </c>
      <c r="E53" s="47" t="s">
        <v>45</v>
      </c>
      <c r="F53" s="51" t="s">
        <v>59</v>
      </c>
      <c r="G53" s="47" t="s">
        <v>45</v>
      </c>
      <c r="H53" s="29" t="s">
        <v>59</v>
      </c>
    </row>
    <row r="54" spans="1:8" s="90" customFormat="1" ht="15.95" thickBot="1">
      <c r="A54" s="92" t="s">
        <v>99</v>
      </c>
      <c r="B54" s="107">
        <v>58165</v>
      </c>
      <c r="C54" s="108">
        <v>0.89370496135703636</v>
      </c>
      <c r="D54" s="109">
        <v>64422</v>
      </c>
      <c r="E54" s="108">
        <v>0.98984373799609726</v>
      </c>
      <c r="F54" s="109">
        <v>13759</v>
      </c>
      <c r="G54" s="108">
        <v>0.21140697263494307</v>
      </c>
      <c r="H54" s="110">
        <v>65083</v>
      </c>
    </row>
    <row r="55" spans="1:8">
      <c r="A55" s="36" t="s">
        <v>100</v>
      </c>
      <c r="B55" s="45">
        <v>8439</v>
      </c>
      <c r="C55" s="46">
        <v>0.88357240079572819</v>
      </c>
      <c r="D55" s="53">
        <v>9446</v>
      </c>
      <c r="E55" s="46">
        <v>0.98900638676578367</v>
      </c>
      <c r="F55" s="53">
        <v>2194</v>
      </c>
      <c r="G55" s="46">
        <v>0.22971416605591038</v>
      </c>
      <c r="H55" s="31">
        <v>9551</v>
      </c>
    </row>
    <row r="56" spans="1:8" s="90" customFormat="1">
      <c r="A56" s="91" t="s">
        <v>101</v>
      </c>
      <c r="B56" s="86">
        <v>1366</v>
      </c>
      <c r="C56" s="87">
        <v>0.89339437540876387</v>
      </c>
      <c r="D56" s="88">
        <v>1522</v>
      </c>
      <c r="E56" s="87">
        <v>0.99542184434270764</v>
      </c>
      <c r="F56" s="88">
        <v>340</v>
      </c>
      <c r="G56" s="87">
        <v>0.22236756049705689</v>
      </c>
      <c r="H56" s="89">
        <v>1529</v>
      </c>
    </row>
    <row r="57" spans="1:8">
      <c r="A57" s="32" t="s">
        <v>102</v>
      </c>
      <c r="B57" s="30">
        <v>9425</v>
      </c>
      <c r="C57" s="41">
        <v>0.87300852167469434</v>
      </c>
      <c r="D57" s="50">
        <v>10672</v>
      </c>
      <c r="E57" s="41">
        <v>0.98851426454242308</v>
      </c>
      <c r="F57" s="50">
        <v>2155</v>
      </c>
      <c r="G57" s="41">
        <v>0.199610967024824</v>
      </c>
      <c r="H57" s="31">
        <v>10796</v>
      </c>
    </row>
    <row r="58" spans="1:8" s="90" customFormat="1">
      <c r="A58" s="91" t="s">
        <v>103</v>
      </c>
      <c r="B58" s="86">
        <v>7277</v>
      </c>
      <c r="C58" s="87">
        <v>0.89574101427868047</v>
      </c>
      <c r="D58" s="88">
        <v>8013</v>
      </c>
      <c r="E58" s="87">
        <v>0.9863367799113737</v>
      </c>
      <c r="F58" s="88">
        <v>1668</v>
      </c>
      <c r="G58" s="87">
        <v>0.20531757754800592</v>
      </c>
      <c r="H58" s="89">
        <v>8124</v>
      </c>
    </row>
    <row r="59" spans="1:8">
      <c r="A59" s="32" t="s">
        <v>104</v>
      </c>
      <c r="B59" s="30">
        <v>4637</v>
      </c>
      <c r="C59" s="41">
        <v>0.90637216575449575</v>
      </c>
      <c r="D59" s="50">
        <v>5048</v>
      </c>
      <c r="E59" s="41">
        <v>0.98670836591086786</v>
      </c>
      <c r="F59" s="50">
        <v>1013</v>
      </c>
      <c r="G59" s="41">
        <v>0.19800625488663018</v>
      </c>
      <c r="H59" s="31">
        <v>5116</v>
      </c>
    </row>
    <row r="60" spans="1:8" s="90" customFormat="1">
      <c r="A60" s="91" t="s">
        <v>105</v>
      </c>
      <c r="B60" s="86">
        <v>938</v>
      </c>
      <c r="C60" s="87">
        <v>0.84963768115942029</v>
      </c>
      <c r="D60" s="88">
        <v>1101</v>
      </c>
      <c r="E60" s="87">
        <v>0.99728260869565222</v>
      </c>
      <c r="F60" s="88">
        <v>195</v>
      </c>
      <c r="G60" s="87">
        <v>0.1766304347826087</v>
      </c>
      <c r="H60" s="89">
        <v>1104</v>
      </c>
    </row>
    <row r="61" spans="1:8">
      <c r="A61" s="32" t="s">
        <v>106</v>
      </c>
      <c r="B61" s="30">
        <v>8088</v>
      </c>
      <c r="C61" s="41">
        <v>0.8894754206532498</v>
      </c>
      <c r="D61" s="50">
        <v>9014</v>
      </c>
      <c r="E61" s="41">
        <v>0.99131199824040472</v>
      </c>
      <c r="F61" s="50">
        <v>1916</v>
      </c>
      <c r="G61" s="41">
        <v>0.21071153634664028</v>
      </c>
      <c r="H61" s="31">
        <v>9093</v>
      </c>
    </row>
    <row r="62" spans="1:8" s="90" customFormat="1">
      <c r="A62" s="91" t="s">
        <v>107</v>
      </c>
      <c r="B62" s="86">
        <v>1719</v>
      </c>
      <c r="C62" s="87">
        <v>0.8739196746314184</v>
      </c>
      <c r="D62" s="88">
        <v>1964</v>
      </c>
      <c r="E62" s="87">
        <v>0.99847483477376719</v>
      </c>
      <c r="F62" s="88">
        <v>368</v>
      </c>
      <c r="G62" s="87">
        <v>0.18708693441789528</v>
      </c>
      <c r="H62" s="89">
        <v>1967</v>
      </c>
    </row>
    <row r="63" spans="1:8">
      <c r="A63" s="32" t="s">
        <v>108</v>
      </c>
      <c r="B63" s="30">
        <v>6828</v>
      </c>
      <c r="C63" s="41">
        <v>0.92910600081643757</v>
      </c>
      <c r="D63" s="50">
        <v>7283</v>
      </c>
      <c r="E63" s="41">
        <v>0.99101918628384811</v>
      </c>
      <c r="F63" s="50">
        <v>1786</v>
      </c>
      <c r="G63" s="41">
        <v>0.24302626207647299</v>
      </c>
      <c r="H63" s="31">
        <v>7349</v>
      </c>
    </row>
    <row r="64" spans="1:8" s="90" customFormat="1">
      <c r="A64" s="91" t="s">
        <v>109</v>
      </c>
      <c r="B64" s="86">
        <v>6598</v>
      </c>
      <c r="C64" s="87">
        <v>0.91855770569399975</v>
      </c>
      <c r="D64" s="88">
        <v>7119</v>
      </c>
      <c r="E64" s="87">
        <v>0.99109007378532643</v>
      </c>
      <c r="F64" s="88">
        <v>1544</v>
      </c>
      <c r="G64" s="87">
        <v>0.21495196992899904</v>
      </c>
      <c r="H64" s="89">
        <v>7183</v>
      </c>
    </row>
    <row r="65" spans="1:8">
      <c r="A65" s="32" t="s">
        <v>110</v>
      </c>
      <c r="B65" s="30">
        <v>1351</v>
      </c>
      <c r="C65" s="41">
        <v>0.892338177014531</v>
      </c>
      <c r="D65" s="50">
        <v>1493</v>
      </c>
      <c r="E65" s="41">
        <v>0.98612945838837518</v>
      </c>
      <c r="F65" s="50">
        <v>299</v>
      </c>
      <c r="G65" s="41">
        <v>0.19749009247027741</v>
      </c>
      <c r="H65" s="31">
        <v>1514</v>
      </c>
    </row>
    <row r="66" spans="1:8" s="90" customFormat="1">
      <c r="A66" s="91" t="s">
        <v>111</v>
      </c>
      <c r="B66" s="86">
        <v>1413</v>
      </c>
      <c r="C66" s="87">
        <v>0.84763047390521895</v>
      </c>
      <c r="D66" s="88">
        <v>1657</v>
      </c>
      <c r="E66" s="87">
        <v>0.99400119976004797</v>
      </c>
      <c r="F66" s="88">
        <v>267</v>
      </c>
      <c r="G66" s="87">
        <v>0.16016796640671865</v>
      </c>
      <c r="H66" s="89">
        <v>1667</v>
      </c>
    </row>
    <row r="67" spans="1:8" ht="15.95" thickBot="1">
      <c r="A67" s="33" t="s">
        <v>112</v>
      </c>
      <c r="B67" s="42">
        <v>86</v>
      </c>
      <c r="C67" s="47">
        <v>0.9555555555555556</v>
      </c>
      <c r="D67" s="51">
        <v>90</v>
      </c>
      <c r="E67" s="47">
        <v>1</v>
      </c>
      <c r="F67" s="51">
        <v>14</v>
      </c>
      <c r="G67" s="47">
        <v>0.15555555555555556</v>
      </c>
      <c r="H67" s="29">
        <v>90</v>
      </c>
    </row>
    <row r="68" spans="1:8" s="90" customFormat="1" ht="15.95" thickBot="1">
      <c r="A68" s="92" t="s">
        <v>113</v>
      </c>
      <c r="B68" s="107">
        <v>58283</v>
      </c>
      <c r="C68" s="108">
        <v>0.92862036550196769</v>
      </c>
      <c r="D68" s="109">
        <v>62339</v>
      </c>
      <c r="E68" s="108">
        <v>0.99324442744929342</v>
      </c>
      <c r="F68" s="109">
        <v>10821</v>
      </c>
      <c r="G68" s="108">
        <v>0.17241049663018021</v>
      </c>
      <c r="H68" s="110">
        <v>62763</v>
      </c>
    </row>
    <row r="69" spans="1:8">
      <c r="A69" s="36" t="s">
        <v>114</v>
      </c>
      <c r="B69" s="30">
        <v>2409</v>
      </c>
      <c r="C69" s="72">
        <v>0.91527355623100304</v>
      </c>
      <c r="D69" s="50">
        <v>2597</v>
      </c>
      <c r="E69" s="41">
        <v>0.98670212765957444</v>
      </c>
      <c r="F69" s="50">
        <v>377</v>
      </c>
      <c r="G69" s="72">
        <v>0.1432370820668693</v>
      </c>
      <c r="H69" s="31">
        <v>2632</v>
      </c>
    </row>
    <row r="70" spans="1:8" s="90" customFormat="1">
      <c r="A70" s="91" t="s">
        <v>115</v>
      </c>
      <c r="B70" s="86">
        <v>2957</v>
      </c>
      <c r="C70" s="111">
        <v>0.90928659286592861</v>
      </c>
      <c r="D70" s="88">
        <v>3237</v>
      </c>
      <c r="E70" s="87">
        <v>0.99538745387453875</v>
      </c>
      <c r="F70" s="88">
        <v>438</v>
      </c>
      <c r="G70" s="111">
        <v>0.13468634686346864</v>
      </c>
      <c r="H70" s="89">
        <v>3252</v>
      </c>
    </row>
    <row r="71" spans="1:8">
      <c r="A71" s="32" t="s">
        <v>116</v>
      </c>
      <c r="B71" s="30">
        <v>4750</v>
      </c>
      <c r="C71" s="72">
        <v>0.91346153846153844</v>
      </c>
      <c r="D71" s="50">
        <v>5174</v>
      </c>
      <c r="E71" s="41">
        <v>0.995</v>
      </c>
      <c r="F71" s="50">
        <v>954</v>
      </c>
      <c r="G71" s="72">
        <v>0.18346153846153845</v>
      </c>
      <c r="H71" s="31">
        <v>5200</v>
      </c>
    </row>
    <row r="72" spans="1:8" s="90" customFormat="1">
      <c r="A72" s="91" t="s">
        <v>117</v>
      </c>
      <c r="B72" s="86">
        <v>1742</v>
      </c>
      <c r="C72" s="111">
        <v>0.92315845257021723</v>
      </c>
      <c r="D72" s="88">
        <v>1867</v>
      </c>
      <c r="E72" s="87">
        <v>0.98940116587175408</v>
      </c>
      <c r="F72" s="88">
        <v>352</v>
      </c>
      <c r="G72" s="111">
        <v>0.18653948065712772</v>
      </c>
      <c r="H72" s="89">
        <v>1887</v>
      </c>
    </row>
    <row r="73" spans="1:8">
      <c r="A73" s="32" t="s">
        <v>118</v>
      </c>
      <c r="B73" s="30">
        <v>617</v>
      </c>
      <c r="C73" s="72">
        <v>0.94777265745007677</v>
      </c>
      <c r="D73" s="50">
        <v>645</v>
      </c>
      <c r="E73" s="41">
        <v>0.99078341013824889</v>
      </c>
      <c r="F73" s="50" t="s">
        <v>119</v>
      </c>
      <c r="G73" s="72" t="s">
        <v>45</v>
      </c>
      <c r="H73" s="31">
        <v>651</v>
      </c>
    </row>
    <row r="74" spans="1:8" s="90" customFormat="1">
      <c r="A74" s="91" t="s">
        <v>120</v>
      </c>
      <c r="B74" s="86">
        <v>1768</v>
      </c>
      <c r="C74" s="111">
        <v>0.9329815303430079</v>
      </c>
      <c r="D74" s="88">
        <v>1882</v>
      </c>
      <c r="E74" s="87">
        <v>0.99313984168865432</v>
      </c>
      <c r="F74" s="88">
        <v>353</v>
      </c>
      <c r="G74" s="111">
        <v>0.18627968337730871</v>
      </c>
      <c r="H74" s="89">
        <v>1895</v>
      </c>
    </row>
    <row r="75" spans="1:8">
      <c r="A75" s="32" t="s">
        <v>121</v>
      </c>
      <c r="B75" s="30">
        <v>1905</v>
      </c>
      <c r="C75" s="72">
        <v>0.93336599706026457</v>
      </c>
      <c r="D75" s="50">
        <v>2016</v>
      </c>
      <c r="E75" s="41">
        <v>0.9877511024007839</v>
      </c>
      <c r="F75" s="50">
        <v>369</v>
      </c>
      <c r="G75" s="72">
        <v>0.18079372856442921</v>
      </c>
      <c r="H75" s="31">
        <v>2041</v>
      </c>
    </row>
    <row r="76" spans="1:8" s="90" customFormat="1">
      <c r="A76" s="91" t="s">
        <v>122</v>
      </c>
      <c r="B76" s="86">
        <v>2390</v>
      </c>
      <c r="C76" s="111">
        <v>0.92707525213343678</v>
      </c>
      <c r="D76" s="88">
        <v>2541</v>
      </c>
      <c r="E76" s="87">
        <v>0.98564778898370831</v>
      </c>
      <c r="F76" s="88">
        <v>430</v>
      </c>
      <c r="G76" s="111">
        <v>0.16679596586501164</v>
      </c>
      <c r="H76" s="89">
        <v>2578</v>
      </c>
    </row>
    <row r="77" spans="1:8">
      <c r="A77" s="32" t="s">
        <v>123</v>
      </c>
      <c r="B77" s="30">
        <v>19690</v>
      </c>
      <c r="C77" s="72">
        <v>0.92785448376608082</v>
      </c>
      <c r="D77" s="50">
        <v>21062</v>
      </c>
      <c r="E77" s="41">
        <v>0.99250742189340746</v>
      </c>
      <c r="F77" s="50">
        <v>3589</v>
      </c>
      <c r="G77" s="72">
        <v>0.16912492342490928</v>
      </c>
      <c r="H77" s="31">
        <v>21221</v>
      </c>
    </row>
    <row r="78" spans="1:8" s="90" customFormat="1">
      <c r="A78" s="91" t="s">
        <v>124</v>
      </c>
      <c r="B78" s="86">
        <v>12860</v>
      </c>
      <c r="C78" s="111">
        <v>0.9386861313868613</v>
      </c>
      <c r="D78" s="88">
        <v>13650</v>
      </c>
      <c r="E78" s="87">
        <v>0.9963503649635036</v>
      </c>
      <c r="F78" s="88">
        <v>2406</v>
      </c>
      <c r="G78" s="111">
        <v>0.17562043795620438</v>
      </c>
      <c r="H78" s="89">
        <v>13700</v>
      </c>
    </row>
    <row r="79" spans="1:8">
      <c r="A79" s="32" t="s">
        <v>125</v>
      </c>
      <c r="B79" s="30">
        <v>4973</v>
      </c>
      <c r="C79" s="72">
        <v>0.93267066766691675</v>
      </c>
      <c r="D79" s="50">
        <v>5305</v>
      </c>
      <c r="E79" s="41">
        <v>0.99493623405851461</v>
      </c>
      <c r="F79" s="50">
        <v>1012</v>
      </c>
      <c r="G79" s="72">
        <v>0.18979744936234058</v>
      </c>
      <c r="H79" s="31">
        <v>5332</v>
      </c>
    </row>
    <row r="80" spans="1:8" s="90" customFormat="1">
      <c r="A80" s="91" t="s">
        <v>126</v>
      </c>
      <c r="B80" s="86">
        <v>2178</v>
      </c>
      <c r="C80" s="111">
        <v>0.93637145313843506</v>
      </c>
      <c r="D80" s="88">
        <v>2316</v>
      </c>
      <c r="E80" s="87">
        <v>0.9957007738607051</v>
      </c>
      <c r="F80" s="88">
        <v>429</v>
      </c>
      <c r="G80" s="111">
        <v>0.18443680137575236</v>
      </c>
      <c r="H80" s="89">
        <v>2326</v>
      </c>
    </row>
    <row r="81" spans="1:8" ht="15.95" thickBot="1">
      <c r="A81" s="33" t="s">
        <v>127</v>
      </c>
      <c r="B81" s="42">
        <v>44</v>
      </c>
      <c r="C81" s="47">
        <v>0.91666666666666663</v>
      </c>
      <c r="D81" s="51">
        <v>47</v>
      </c>
      <c r="E81" s="47">
        <v>0.97916666666666663</v>
      </c>
      <c r="F81" s="51" t="s">
        <v>59</v>
      </c>
      <c r="G81" s="47" t="s">
        <v>45</v>
      </c>
      <c r="H81" s="29">
        <v>48</v>
      </c>
    </row>
    <row r="82" spans="1:8" s="90" customFormat="1" ht="15.95" thickBot="1">
      <c r="A82" s="92" t="s">
        <v>128</v>
      </c>
      <c r="B82" s="93">
        <v>14658</v>
      </c>
      <c r="C82" s="94">
        <v>0.92590487019139667</v>
      </c>
      <c r="D82" s="95">
        <v>15578</v>
      </c>
      <c r="E82" s="94">
        <v>0.98401869749226201</v>
      </c>
      <c r="F82" s="95">
        <v>2845</v>
      </c>
      <c r="G82" s="94">
        <v>0.17971069420756744</v>
      </c>
      <c r="H82" s="96">
        <v>15831</v>
      </c>
    </row>
    <row r="83" spans="1:8">
      <c r="A83" s="36" t="s">
        <v>129</v>
      </c>
      <c r="B83" s="30">
        <v>4263</v>
      </c>
      <c r="C83" s="41">
        <v>0.94670219853431048</v>
      </c>
      <c r="D83" s="50">
        <v>4468</v>
      </c>
      <c r="E83" s="41">
        <v>0.99222740395292031</v>
      </c>
      <c r="F83" s="50">
        <v>853</v>
      </c>
      <c r="G83" s="72">
        <v>0.18942926937597157</v>
      </c>
      <c r="H83" s="31">
        <v>4503</v>
      </c>
    </row>
    <row r="84" spans="1:8" s="90" customFormat="1">
      <c r="A84" s="91" t="s">
        <v>130</v>
      </c>
      <c r="B84" s="86">
        <v>3167</v>
      </c>
      <c r="C84" s="87">
        <v>0.91426096997690531</v>
      </c>
      <c r="D84" s="88">
        <v>3412</v>
      </c>
      <c r="E84" s="87">
        <v>0.98498845265588919</v>
      </c>
      <c r="F84" s="88">
        <v>669</v>
      </c>
      <c r="G84" s="111">
        <v>0.19312933025404158</v>
      </c>
      <c r="H84" s="89">
        <v>3464</v>
      </c>
    </row>
    <row r="85" spans="1:8">
      <c r="A85" s="32" t="s">
        <v>131</v>
      </c>
      <c r="B85" s="30">
        <v>3266</v>
      </c>
      <c r="C85" s="41">
        <v>0.90270867882808181</v>
      </c>
      <c r="D85" s="50">
        <v>3539</v>
      </c>
      <c r="E85" s="41">
        <v>0.97816473189607522</v>
      </c>
      <c r="F85" s="50">
        <v>625</v>
      </c>
      <c r="G85" s="72">
        <v>0.17274737423991154</v>
      </c>
      <c r="H85" s="31">
        <v>3618</v>
      </c>
    </row>
    <row r="86" spans="1:8" s="90" customFormat="1">
      <c r="A86" s="91" t="s">
        <v>132</v>
      </c>
      <c r="B86" s="86">
        <v>3962</v>
      </c>
      <c r="C86" s="87">
        <v>0.93311351860574654</v>
      </c>
      <c r="D86" s="88">
        <v>4159</v>
      </c>
      <c r="E86" s="87">
        <v>0.97951012717852093</v>
      </c>
      <c r="F86" s="88">
        <v>698</v>
      </c>
      <c r="G86" s="111">
        <v>0.16439001413094678</v>
      </c>
      <c r="H86" s="89">
        <v>4246</v>
      </c>
    </row>
    <row r="87" spans="1:8" ht="15.95" thickBot="1">
      <c r="A87" s="33" t="s">
        <v>133</v>
      </c>
      <c r="B87" s="42">
        <v>0</v>
      </c>
      <c r="C87" s="47" t="s">
        <v>134</v>
      </c>
      <c r="D87" s="51">
        <v>0</v>
      </c>
      <c r="E87" s="47" t="s">
        <v>134</v>
      </c>
      <c r="F87" s="51">
        <v>0</v>
      </c>
      <c r="G87" s="47" t="s">
        <v>134</v>
      </c>
      <c r="H87" s="31">
        <v>0</v>
      </c>
    </row>
    <row r="88" spans="1:8" s="90" customFormat="1" ht="15.95" thickBot="1">
      <c r="A88" s="92" t="s">
        <v>135</v>
      </c>
      <c r="B88" s="93">
        <v>10644</v>
      </c>
      <c r="C88" s="94">
        <v>0.88442044038221856</v>
      </c>
      <c r="D88" s="95">
        <v>11909</v>
      </c>
      <c r="E88" s="94">
        <v>0.98953053593685081</v>
      </c>
      <c r="F88" s="95">
        <v>1933</v>
      </c>
      <c r="G88" s="94">
        <v>0.16061487328624843</v>
      </c>
      <c r="H88" s="110">
        <v>12035</v>
      </c>
    </row>
    <row r="89" spans="1:8">
      <c r="A89" s="36" t="s">
        <v>135</v>
      </c>
      <c r="B89" s="30" t="s">
        <v>136</v>
      </c>
      <c r="C89" s="41" t="s">
        <v>45</v>
      </c>
      <c r="D89" s="50" t="s">
        <v>137</v>
      </c>
      <c r="E89" s="41" t="s">
        <v>45</v>
      </c>
      <c r="F89" s="50" t="s">
        <v>138</v>
      </c>
      <c r="G89" s="41" t="s">
        <v>45</v>
      </c>
      <c r="H89" s="31" t="s">
        <v>139</v>
      </c>
    </row>
    <row r="90" spans="1:8" s="90" customFormat="1" ht="15.95" thickBot="1">
      <c r="A90" s="97" t="s">
        <v>140</v>
      </c>
      <c r="B90" s="98" t="s">
        <v>59</v>
      </c>
      <c r="C90" s="99" t="s">
        <v>45</v>
      </c>
      <c r="D90" s="100" t="s">
        <v>59</v>
      </c>
      <c r="E90" s="99" t="s">
        <v>45</v>
      </c>
      <c r="F90" s="100" t="s">
        <v>59</v>
      </c>
      <c r="G90" s="99" t="s">
        <v>45</v>
      </c>
      <c r="H90" s="96" t="s">
        <v>59</v>
      </c>
    </row>
    <row r="91" spans="1:8" ht="15.95" thickBot="1">
      <c r="A91" s="27" t="s">
        <v>141</v>
      </c>
      <c r="B91" s="34">
        <v>6215</v>
      </c>
      <c r="C91" s="44">
        <v>0.95074193054918155</v>
      </c>
      <c r="D91" s="52">
        <v>6517</v>
      </c>
      <c r="E91" s="44">
        <v>0.9969404925806945</v>
      </c>
      <c r="F91" s="52">
        <v>1198</v>
      </c>
      <c r="G91" s="44">
        <v>0.18326449441639897</v>
      </c>
      <c r="H91" s="29">
        <v>6537</v>
      </c>
    </row>
    <row r="92" spans="1:8" s="90" customFormat="1">
      <c r="A92" s="101" t="s">
        <v>142</v>
      </c>
      <c r="B92" s="86">
        <v>126</v>
      </c>
      <c r="C92" s="87">
        <v>0.84</v>
      </c>
      <c r="D92" s="88">
        <v>150</v>
      </c>
      <c r="E92" s="87">
        <v>1</v>
      </c>
      <c r="F92" s="88">
        <v>43</v>
      </c>
      <c r="G92" s="87">
        <v>0.28666666666666668</v>
      </c>
      <c r="H92" s="89">
        <v>150</v>
      </c>
    </row>
    <row r="93" spans="1:8">
      <c r="A93" s="32" t="s">
        <v>143</v>
      </c>
      <c r="B93" s="30">
        <v>1018</v>
      </c>
      <c r="C93" s="41">
        <v>0.95229186155285317</v>
      </c>
      <c r="D93" s="50">
        <v>1068</v>
      </c>
      <c r="E93" s="41">
        <v>0.99906454630495789</v>
      </c>
      <c r="F93" s="50">
        <v>241</v>
      </c>
      <c r="G93" s="41">
        <v>0.225444340505145</v>
      </c>
      <c r="H93" s="31">
        <v>1069</v>
      </c>
    </row>
    <row r="94" spans="1:8" s="90" customFormat="1">
      <c r="A94" s="91" t="s">
        <v>144</v>
      </c>
      <c r="B94" s="86">
        <v>584</v>
      </c>
      <c r="C94" s="87">
        <v>0.97986577181208057</v>
      </c>
      <c r="D94" s="88">
        <v>596</v>
      </c>
      <c r="E94" s="87">
        <v>1</v>
      </c>
      <c r="F94" s="88">
        <v>91</v>
      </c>
      <c r="G94" s="87">
        <v>0.15268456375838926</v>
      </c>
      <c r="H94" s="89">
        <v>596</v>
      </c>
    </row>
    <row r="95" spans="1:8">
      <c r="A95" s="32" t="s">
        <v>145</v>
      </c>
      <c r="B95" s="30">
        <v>3597</v>
      </c>
      <c r="C95" s="41">
        <v>0.94707740916271721</v>
      </c>
      <c r="D95" s="50">
        <v>3780</v>
      </c>
      <c r="E95" s="41">
        <v>0.99526066350710896</v>
      </c>
      <c r="F95" s="50">
        <v>641</v>
      </c>
      <c r="G95" s="41">
        <v>0.16877303844128488</v>
      </c>
      <c r="H95" s="31">
        <v>3798</v>
      </c>
    </row>
    <row r="96" spans="1:8" s="90" customFormat="1">
      <c r="A96" s="91" t="s">
        <v>146</v>
      </c>
      <c r="B96" s="86">
        <v>262</v>
      </c>
      <c r="C96" s="87">
        <v>0.99242424242424243</v>
      </c>
      <c r="D96" s="88">
        <v>264</v>
      </c>
      <c r="E96" s="87">
        <v>1</v>
      </c>
      <c r="F96" s="88">
        <v>47</v>
      </c>
      <c r="G96" s="87">
        <v>0.17803030303030304</v>
      </c>
      <c r="H96" s="89">
        <v>264</v>
      </c>
    </row>
    <row r="97" spans="1:8">
      <c r="A97" s="32" t="s">
        <v>147</v>
      </c>
      <c r="B97" s="30">
        <v>370</v>
      </c>
      <c r="C97" s="41">
        <v>0.94387755102040816</v>
      </c>
      <c r="D97" s="50">
        <v>391</v>
      </c>
      <c r="E97" s="41">
        <v>0.99744897959183676</v>
      </c>
      <c r="F97" s="50">
        <v>94</v>
      </c>
      <c r="G97" s="41">
        <v>0.23979591836734693</v>
      </c>
      <c r="H97" s="31">
        <v>392</v>
      </c>
    </row>
    <row r="98" spans="1:8" s="90" customFormat="1" ht="15.95" thickBot="1">
      <c r="A98" s="97" t="s">
        <v>148</v>
      </c>
      <c r="B98" s="98">
        <v>258</v>
      </c>
      <c r="C98" s="112">
        <v>0.96268656716417911</v>
      </c>
      <c r="D98" s="100">
        <v>268</v>
      </c>
      <c r="E98" s="112">
        <v>1</v>
      </c>
      <c r="F98" s="100">
        <v>41</v>
      </c>
      <c r="G98" s="112">
        <v>0.15298507462686567</v>
      </c>
      <c r="H98" s="96">
        <v>268</v>
      </c>
    </row>
    <row r="99" spans="1:8" ht="15.95" thickBot="1">
      <c r="A99" s="27" t="s">
        <v>149</v>
      </c>
      <c r="B99" s="28">
        <v>76</v>
      </c>
      <c r="C99" s="40">
        <v>0.96202531645569622</v>
      </c>
      <c r="D99" s="49">
        <v>79</v>
      </c>
      <c r="E99" s="40">
        <v>1</v>
      </c>
      <c r="F99" s="49">
        <v>11</v>
      </c>
      <c r="G99" s="73">
        <v>0.13924050632911392</v>
      </c>
      <c r="H99" s="35">
        <v>79</v>
      </c>
    </row>
    <row r="100" spans="1:8" s="90" customFormat="1" ht="15.95" thickBot="1">
      <c r="A100" s="92" t="s">
        <v>150</v>
      </c>
      <c r="B100" s="93">
        <v>296</v>
      </c>
      <c r="C100" s="113">
        <v>0.88888888888888884</v>
      </c>
      <c r="D100" s="95">
        <v>329</v>
      </c>
      <c r="E100" s="113">
        <v>0.98798798798798804</v>
      </c>
      <c r="F100" s="95">
        <v>52</v>
      </c>
      <c r="G100" s="113">
        <v>0.15615615615615616</v>
      </c>
      <c r="H100" s="110">
        <v>333</v>
      </c>
    </row>
    <row r="101" spans="1:8">
      <c r="A101" s="38" t="s">
        <v>151</v>
      </c>
      <c r="B101" s="39">
        <v>665762</v>
      </c>
      <c r="C101" s="48">
        <v>0.90039139102045673</v>
      </c>
      <c r="D101" s="54">
        <v>733249</v>
      </c>
      <c r="E101" s="48">
        <v>0.99166231637485902</v>
      </c>
      <c r="F101" s="54">
        <v>126289</v>
      </c>
      <c r="G101" s="48">
        <v>0.17079606282813148</v>
      </c>
      <c r="H101" s="37">
        <v>739414</v>
      </c>
    </row>
    <row r="102" spans="1:8" s="90" customFormat="1">
      <c r="A102" s="171" t="s">
        <v>152</v>
      </c>
      <c r="B102" s="171"/>
      <c r="C102" s="171"/>
      <c r="D102" s="171"/>
      <c r="E102" s="171"/>
      <c r="F102" s="171"/>
      <c r="G102" s="171"/>
      <c r="H102" s="171"/>
    </row>
    <row r="104" spans="1:8" s="90" customFormat="1" hidden="1">
      <c r="B104" s="114"/>
    </row>
    <row r="106" spans="1:8" s="90" customFormat="1" hidden="1">
      <c r="B106" s="114"/>
    </row>
    <row r="108" spans="1:8" s="90" customFormat="1" hidden="1">
      <c r="B108" s="114"/>
    </row>
    <row r="110" spans="1:8" s="90" customFormat="1" hidden="1">
      <c r="B110" s="114"/>
    </row>
    <row r="112" spans="1:8" s="90" customFormat="1" hidden="1">
      <c r="B112" s="114"/>
    </row>
    <row r="114" spans="2:2" s="90" customFormat="1" hidden="1">
      <c r="B114" s="114"/>
    </row>
    <row r="116" spans="2:2" s="90" customFormat="1" hidden="1">
      <c r="B116" s="114"/>
    </row>
    <row r="118" spans="2:2" s="90" customFormat="1" hidden="1">
      <c r="B118" s="114"/>
    </row>
    <row r="120" spans="2:2" s="90" customFormat="1" hidden="1">
      <c r="B120" s="114"/>
    </row>
    <row r="122" spans="2:2" s="90" customFormat="1" hidden="1">
      <c r="B122" s="114"/>
    </row>
    <row r="124" spans="2:2" s="90" customFormat="1" hidden="1">
      <c r="B124" s="114"/>
    </row>
    <row r="126" spans="2:2" s="90" customFormat="1" hidden="1">
      <c r="B126" s="114"/>
    </row>
    <row r="128" spans="2:2" s="90" customFormat="1" hidden="1">
      <c r="B128" s="114"/>
    </row>
    <row r="130" spans="2:2" s="90" customFormat="1" hidden="1">
      <c r="B130" s="114"/>
    </row>
    <row r="132" spans="2:2" s="90" customFormat="1" hidden="1">
      <c r="B132" s="114"/>
    </row>
    <row r="134" spans="2:2" s="90" customFormat="1" hidden="1">
      <c r="B134" s="114"/>
    </row>
    <row r="136" spans="2:2" s="90" customFormat="1" hidden="1">
      <c r="B136" s="114"/>
    </row>
    <row r="138" spans="2:2" s="90" customFormat="1" hidden="1">
      <c r="B138" s="114"/>
    </row>
    <row r="140" spans="2:2" s="90" customFormat="1" hidden="1">
      <c r="B140" s="114"/>
    </row>
    <row r="142" spans="2:2" s="90" customFormat="1" hidden="1">
      <c r="B142" s="114"/>
    </row>
    <row r="144" spans="2:2" s="90" customFormat="1" hidden="1">
      <c r="B144" s="114"/>
    </row>
    <row r="146" spans="2:2" s="90" customFormat="1" hidden="1">
      <c r="B146" s="114"/>
    </row>
    <row r="148" spans="2:2" s="90" customFormat="1" hidden="1">
      <c r="B148" s="114"/>
    </row>
    <row r="150" spans="2:2" s="90" customFormat="1" hidden="1">
      <c r="B150" s="114"/>
    </row>
    <row r="152" spans="2:2" s="90" customFormat="1" hidden="1">
      <c r="B152" s="114"/>
    </row>
    <row r="154" spans="2:2" s="90" customFormat="1" hidden="1">
      <c r="B154" s="114"/>
    </row>
    <row r="156" spans="2:2" s="90" customFormat="1" hidden="1">
      <c r="B156" s="114"/>
    </row>
    <row r="158" spans="2:2" s="90" customFormat="1" hidden="1">
      <c r="B158" s="114"/>
    </row>
    <row r="160" spans="2:2" s="90" customFormat="1" hidden="1">
      <c r="B160" s="114"/>
    </row>
    <row r="162" spans="2:2" s="90" customFormat="1" hidden="1">
      <c r="B162" s="114"/>
    </row>
    <row r="164" spans="2:2" s="90" customFormat="1" hidden="1">
      <c r="B164" s="114"/>
    </row>
    <row r="166" spans="2:2" s="90" customFormat="1" hidden="1">
      <c r="B166" s="114"/>
    </row>
    <row r="168" spans="2:2" s="90" customFormat="1" hidden="1">
      <c r="B168" s="114"/>
    </row>
    <row r="170" spans="2:2" s="90" customFormat="1" hidden="1">
      <c r="B170" s="114"/>
    </row>
    <row r="172" spans="2:2" s="90" customFormat="1" hidden="1">
      <c r="B172" s="114"/>
    </row>
    <row r="174" spans="2:2" s="90" customFormat="1" hidden="1">
      <c r="B174" s="114"/>
    </row>
    <row r="176" spans="2:2" s="90" customFormat="1" hidden="1">
      <c r="B176" s="114"/>
    </row>
    <row r="178" spans="2:2" s="90" customFormat="1" hidden="1">
      <c r="B178" s="114"/>
    </row>
    <row r="180" spans="2:2" s="90" customFormat="1" hidden="1">
      <c r="B180" s="114"/>
    </row>
    <row r="182" spans="2:2" s="90" customFormat="1" hidden="1">
      <c r="B182" s="114"/>
    </row>
    <row r="184" spans="2:2" s="90" customFormat="1" hidden="1">
      <c r="B184" s="114"/>
    </row>
    <row r="186" spans="2:2" s="90" customFormat="1" hidden="1">
      <c r="B186" s="114"/>
    </row>
    <row r="188" spans="2:2" s="90" customFormat="1" hidden="1">
      <c r="B188" s="114"/>
    </row>
    <row r="190" spans="2:2" s="90" customFormat="1" hidden="1">
      <c r="B190" s="114"/>
    </row>
    <row r="192" spans="2:2" s="90" customFormat="1" hidden="1">
      <c r="B192" s="114"/>
    </row>
    <row r="194" spans="2:2" s="90" customFormat="1" hidden="1">
      <c r="B194" s="114"/>
    </row>
    <row r="196" spans="2:2" s="90" customFormat="1" hidden="1">
      <c r="B196" s="114"/>
    </row>
    <row r="198" spans="2:2" s="90" customFormat="1" hidden="1">
      <c r="B198" s="114"/>
    </row>
    <row r="200" spans="2:2" s="90" customFormat="1" hidden="1">
      <c r="B200" s="114"/>
    </row>
    <row r="202" spans="2:2" s="90" customFormat="1" hidden="1">
      <c r="B202" s="114"/>
    </row>
    <row r="204" spans="2:2" s="90" customFormat="1" hidden="1">
      <c r="B204" s="114"/>
    </row>
    <row r="206" spans="2:2" s="90" customFormat="1" hidden="1">
      <c r="B206" s="114"/>
    </row>
    <row r="208" spans="2:2" s="90" customFormat="1" hidden="1">
      <c r="B208" s="114"/>
    </row>
    <row r="210" spans="2:2" s="90" customFormat="1" hidden="1">
      <c r="B210" s="114"/>
    </row>
    <row r="212" spans="2:2" s="90" customFormat="1" hidden="1">
      <c r="B212" s="114"/>
    </row>
    <row r="214" spans="2:2" s="90" customFormat="1" hidden="1">
      <c r="B214" s="114"/>
    </row>
    <row r="216" spans="2:2" s="90" customFormat="1" hidden="1">
      <c r="B216" s="114"/>
    </row>
    <row r="218" spans="2:2" s="90" customFormat="1" hidden="1">
      <c r="B218" s="114"/>
    </row>
    <row r="220" spans="2:2" s="90" customFormat="1" hidden="1">
      <c r="B220" s="114"/>
    </row>
    <row r="222" spans="2:2" s="90" customFormat="1" hidden="1">
      <c r="B222" s="114"/>
    </row>
    <row r="224" spans="2:2" s="90" customFormat="1" hidden="1">
      <c r="B224" s="114"/>
    </row>
    <row r="226" spans="2:2" s="90" customFormat="1" hidden="1">
      <c r="B226" s="114"/>
    </row>
    <row r="228" spans="2:2" s="90" customFormat="1" hidden="1">
      <c r="B228" s="114"/>
    </row>
    <row r="230" spans="2:2" s="90" customFormat="1" hidden="1">
      <c r="B230" s="114"/>
    </row>
    <row r="232" spans="2:2" s="90" customFormat="1" hidden="1">
      <c r="B232" s="114"/>
    </row>
    <row r="234" spans="2:2" s="90" customFormat="1" hidden="1">
      <c r="B234" s="114"/>
    </row>
    <row r="236" spans="2:2" s="90" customFormat="1" hidden="1">
      <c r="B236" s="114"/>
    </row>
    <row r="238" spans="2:2" s="90" customFormat="1" hidden="1">
      <c r="B238" s="114"/>
    </row>
    <row r="240" spans="2:2" s="90" customFormat="1" hidden="1">
      <c r="B240" s="114"/>
    </row>
    <row r="242" spans="2:2" s="90" customFormat="1" hidden="1">
      <c r="B242" s="114"/>
    </row>
    <row r="244" spans="2:2" s="90" customFormat="1" hidden="1">
      <c r="B244" s="114"/>
    </row>
    <row r="246" spans="2:2" s="90" customFormat="1" hidden="1">
      <c r="B246" s="114"/>
    </row>
    <row r="248" spans="2:2" s="90" customFormat="1" hidden="1">
      <c r="B248" s="114"/>
    </row>
    <row r="250" spans="2:2" s="90" customFormat="1" hidden="1">
      <c r="B250" s="114"/>
    </row>
    <row r="252" spans="2:2" s="90" customFormat="1" hidden="1">
      <c r="B252" s="114"/>
    </row>
    <row r="254" spans="2:2" s="90" customFormat="1" hidden="1">
      <c r="B254" s="114"/>
    </row>
    <row r="256" spans="2:2" s="90" customFormat="1" hidden="1">
      <c r="B256" s="114"/>
    </row>
    <row r="258" spans="2:2" s="90" customFormat="1" hidden="1">
      <c r="B258" s="114"/>
    </row>
    <row r="260" spans="2:2" s="90" customFormat="1" hidden="1">
      <c r="B260" s="114"/>
    </row>
    <row r="262" spans="2:2" s="90" customFormat="1" hidden="1">
      <c r="B262" s="114"/>
    </row>
    <row r="264" spans="2:2" s="90" customFormat="1" hidden="1">
      <c r="B264" s="114"/>
    </row>
    <row r="266" spans="2:2" s="90" customFormat="1" hidden="1">
      <c r="B266" s="114"/>
    </row>
    <row r="268" spans="2:2" s="90" customFormat="1" hidden="1">
      <c r="B268" s="114"/>
    </row>
    <row r="270" spans="2:2" s="90" customFormat="1" hidden="1">
      <c r="B270" s="114"/>
    </row>
    <row r="272" spans="2:2" s="90" customFormat="1" hidden="1">
      <c r="B272" s="114"/>
    </row>
    <row r="274" spans="2:2" s="90" customFormat="1" hidden="1">
      <c r="B274" s="114"/>
    </row>
    <row r="276" spans="2:2" s="90" customFormat="1" hidden="1">
      <c r="B276" s="114"/>
    </row>
    <row r="278" spans="2:2" s="90" customFormat="1" hidden="1">
      <c r="B278" s="114"/>
    </row>
    <row r="280" spans="2:2" s="90" customFormat="1" hidden="1">
      <c r="B280" s="114"/>
    </row>
    <row r="282" spans="2:2" s="90" customFormat="1" hidden="1">
      <c r="B282" s="114"/>
    </row>
    <row r="284" spans="2:2" s="90" customFormat="1" hidden="1">
      <c r="B284" s="114"/>
    </row>
    <row r="286" spans="2:2" s="90" customFormat="1" hidden="1">
      <c r="B286" s="114"/>
    </row>
    <row r="288" spans="2:2" s="90" customFormat="1" hidden="1">
      <c r="B288" s="114"/>
    </row>
    <row r="290" spans="2:2" s="90" customFormat="1" hidden="1">
      <c r="B290" s="114"/>
    </row>
    <row r="292" spans="2:2" s="90" customFormat="1" hidden="1">
      <c r="B292" s="114"/>
    </row>
    <row r="294" spans="2:2" s="90" customFormat="1" hidden="1">
      <c r="B294" s="114"/>
    </row>
    <row r="296" spans="2:2" s="90" customFormat="1" hidden="1">
      <c r="B296" s="114"/>
    </row>
    <row r="298" spans="2:2" s="90" customFormat="1" hidden="1">
      <c r="B298" s="114"/>
    </row>
    <row r="300" spans="2:2" s="90" customFormat="1" hidden="1">
      <c r="B300" s="114"/>
    </row>
    <row r="302" spans="2:2" s="90" customFormat="1" hidden="1">
      <c r="B302" s="114"/>
    </row>
    <row r="304" spans="2:2" s="90" customFormat="1" hidden="1">
      <c r="B304" s="114"/>
    </row>
    <row r="306" spans="2:2" s="90" customFormat="1" hidden="1">
      <c r="B306" s="114"/>
    </row>
    <row r="308" spans="2:2" s="90" customFormat="1" hidden="1">
      <c r="B308" s="114"/>
    </row>
    <row r="310" spans="2:2" s="90" customFormat="1" hidden="1">
      <c r="B310" s="114"/>
    </row>
    <row r="312" spans="2:2" s="90" customFormat="1" hidden="1">
      <c r="B312" s="114"/>
    </row>
    <row r="314" spans="2:2" s="90" customFormat="1" hidden="1">
      <c r="B314" s="114"/>
    </row>
    <row r="316" spans="2:2" s="90" customFormat="1" hidden="1">
      <c r="B316" s="114"/>
    </row>
    <row r="318" spans="2:2" s="90" customFormat="1" hidden="1">
      <c r="B318" s="114"/>
    </row>
    <row r="320" spans="2:2" s="90" customFormat="1" hidden="1">
      <c r="B320" s="114"/>
    </row>
    <row r="322" spans="2:2" s="90" customFormat="1" hidden="1">
      <c r="B322" s="114"/>
    </row>
    <row r="324" spans="2:2" s="90" customFormat="1" hidden="1">
      <c r="B324" s="114"/>
    </row>
    <row r="326" spans="2:2" s="90" customFormat="1" hidden="1">
      <c r="B326" s="114"/>
    </row>
    <row r="328" spans="2:2" s="90" customFormat="1" hidden="1">
      <c r="B328" s="114"/>
    </row>
    <row r="330" spans="2:2" s="90" customFormat="1" hidden="1">
      <c r="B330" s="114"/>
    </row>
    <row r="332" spans="2:2" s="90" customFormat="1" hidden="1">
      <c r="B332" s="114"/>
    </row>
    <row r="334" spans="2:2" s="90" customFormat="1" hidden="1">
      <c r="B334" s="114"/>
    </row>
    <row r="336" spans="2:2" s="90" customFormat="1" hidden="1">
      <c r="B336" s="114"/>
    </row>
    <row r="338" spans="2:2" s="90" customFormat="1" hidden="1">
      <c r="B338" s="114"/>
    </row>
    <row r="340" spans="2:2" s="90" customFormat="1" hidden="1">
      <c r="B340" s="114"/>
    </row>
    <row r="342" spans="2:2" s="90" customFormat="1" hidden="1">
      <c r="B342" s="114"/>
    </row>
    <row r="344" spans="2:2" s="90" customFormat="1" hidden="1">
      <c r="B344" s="114"/>
    </row>
    <row r="346" spans="2:2" s="90" customFormat="1" hidden="1">
      <c r="B346" s="114"/>
    </row>
    <row r="348" spans="2:2" s="90" customFormat="1" hidden="1">
      <c r="B348" s="114"/>
    </row>
    <row r="350" spans="2:2" s="90" customFormat="1" hidden="1">
      <c r="B350" s="114"/>
    </row>
    <row r="352" spans="2:2" s="90" customFormat="1" hidden="1">
      <c r="B352" s="114"/>
    </row>
    <row r="354" spans="2:2" s="90" customFormat="1" hidden="1">
      <c r="B354" s="114"/>
    </row>
    <row r="356" spans="2:2" s="90" customFormat="1" hidden="1">
      <c r="B356" s="114"/>
    </row>
    <row r="358" spans="2:2" s="90" customFormat="1" hidden="1">
      <c r="B358" s="114"/>
    </row>
    <row r="360" spans="2:2" s="90" customFormat="1" hidden="1">
      <c r="B360" s="114"/>
    </row>
    <row r="362" spans="2:2" s="90" customFormat="1" hidden="1">
      <c r="B362" s="114"/>
    </row>
    <row r="364" spans="2:2" s="90" customFormat="1" hidden="1">
      <c r="B364" s="114"/>
    </row>
    <row r="366" spans="2:2" s="90" customFormat="1" hidden="1">
      <c r="B366" s="114"/>
    </row>
    <row r="368" spans="2:2" s="90" customFormat="1" hidden="1">
      <c r="B368" s="114"/>
    </row>
    <row r="370" spans="2:2" s="90" customFormat="1" hidden="1">
      <c r="B370" s="114"/>
    </row>
    <row r="372" spans="2:2" s="90" customFormat="1" hidden="1">
      <c r="B372" s="114"/>
    </row>
    <row r="374" spans="2:2" s="90" customFormat="1" hidden="1">
      <c r="B374" s="114"/>
    </row>
    <row r="376" spans="2:2" s="90" customFormat="1" hidden="1">
      <c r="B376" s="114"/>
    </row>
    <row r="378" spans="2:2" s="90" customFormat="1" hidden="1">
      <c r="B378" s="114"/>
    </row>
    <row r="380" spans="2:2" s="90" customFormat="1" hidden="1">
      <c r="B380" s="114"/>
    </row>
    <row r="382" spans="2:2" s="90" customFormat="1" hidden="1">
      <c r="B382" s="114"/>
    </row>
    <row r="384" spans="2:2" s="90" customFormat="1" hidden="1">
      <c r="B384" s="114"/>
    </row>
    <row r="386" spans="2:2" s="90" customFormat="1" hidden="1">
      <c r="B386" s="114"/>
    </row>
    <row r="388" spans="2:2" s="90" customFormat="1" hidden="1">
      <c r="B388" s="114"/>
    </row>
    <row r="390" spans="2:2" s="90" customFormat="1" hidden="1">
      <c r="B390" s="114"/>
    </row>
    <row r="392" spans="2:2" s="90" customFormat="1" hidden="1">
      <c r="B392" s="114"/>
    </row>
    <row r="394" spans="2:2" s="90" customFormat="1" hidden="1">
      <c r="B394" s="114"/>
    </row>
    <row r="396" spans="2:2" s="90" customFormat="1" hidden="1">
      <c r="B396" s="114"/>
    </row>
    <row r="398" spans="2:2" s="90" customFormat="1" hidden="1">
      <c r="B398" s="114"/>
    </row>
  </sheetData>
  <mergeCells count="2">
    <mergeCell ref="A102:H102"/>
    <mergeCell ref="A1:H1"/>
  </mergeCells>
  <hyperlinks>
    <hyperlink ref="A102" location="TableOfContents!A1" display="Back to Table of Contents" xr:uid="{00000000-0004-0000-0300-000000000000}"/>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98"/>
  <sheetViews>
    <sheetView zoomScaleNormal="100" workbookViewId="0">
      <selection sqref="A1:F1"/>
    </sheetView>
  </sheetViews>
  <sheetFormatPr defaultColWidth="0" defaultRowHeight="15.6" zeroHeight="1"/>
  <cols>
    <col min="1" max="1" width="38.5703125" style="3" bestFit="1" customWidth="1"/>
    <col min="2" max="6" width="21.42578125" style="3" customWidth="1"/>
    <col min="7" max="16384" width="9.140625" style="3" hidden="1"/>
  </cols>
  <sheetData>
    <row r="1" spans="1:8" ht="31.5" customHeight="1">
      <c r="A1" s="173" t="str">
        <f>T_h002</f>
        <v>Table O.2 Average annualised committed supports, median annualised committed supports, average payments, median payments and active participants by service district as at 30 June 2025</v>
      </c>
      <c r="B1" s="173"/>
      <c r="C1" s="173"/>
      <c r="D1" s="173"/>
      <c r="E1" s="173"/>
      <c r="F1" s="173"/>
      <c r="G1" s="151"/>
      <c r="H1" s="151"/>
    </row>
    <row r="2" spans="1:8" s="84" customFormat="1" ht="53.1" customHeight="1" thickBot="1">
      <c r="A2" s="115" t="s">
        <v>32</v>
      </c>
      <c r="B2" s="82" t="s">
        <v>153</v>
      </c>
      <c r="C2" s="83" t="s">
        <v>154</v>
      </c>
      <c r="D2" s="82" t="s">
        <v>155</v>
      </c>
      <c r="E2" s="83" t="s">
        <v>156</v>
      </c>
      <c r="F2" s="82" t="s">
        <v>39</v>
      </c>
    </row>
    <row r="3" spans="1:8" ht="15.95" thickBot="1">
      <c r="A3" s="27" t="s">
        <v>40</v>
      </c>
      <c r="B3" s="56">
        <v>83200</v>
      </c>
      <c r="C3" s="57">
        <v>31000</v>
      </c>
      <c r="D3" s="58">
        <v>68600</v>
      </c>
      <c r="E3" s="57">
        <v>21400</v>
      </c>
      <c r="F3" s="29">
        <v>217918</v>
      </c>
    </row>
    <row r="4" spans="1:8" s="90" customFormat="1">
      <c r="A4" s="116" t="s">
        <v>41</v>
      </c>
      <c r="B4" s="117">
        <v>82100</v>
      </c>
      <c r="C4" s="118">
        <v>30500</v>
      </c>
      <c r="D4" s="119">
        <v>65500</v>
      </c>
      <c r="E4" s="118">
        <v>19300</v>
      </c>
      <c r="F4" s="89">
        <v>35694</v>
      </c>
    </row>
    <row r="5" spans="1:8">
      <c r="A5" s="32" t="s">
        <v>42</v>
      </c>
      <c r="B5" s="59">
        <v>75800</v>
      </c>
      <c r="C5" s="60">
        <v>27800</v>
      </c>
      <c r="D5" s="61">
        <v>62100</v>
      </c>
      <c r="E5" s="60">
        <v>18600</v>
      </c>
      <c r="F5" s="31">
        <v>12536</v>
      </c>
    </row>
    <row r="6" spans="1:8" s="90" customFormat="1">
      <c r="A6" s="91" t="s">
        <v>43</v>
      </c>
      <c r="B6" s="117">
        <v>94600</v>
      </c>
      <c r="C6" s="118">
        <v>43100</v>
      </c>
      <c r="D6" s="119">
        <v>61900</v>
      </c>
      <c r="E6" s="118">
        <v>19900</v>
      </c>
      <c r="F6" s="89">
        <v>992</v>
      </c>
    </row>
    <row r="7" spans="1:8">
      <c r="A7" s="32" t="s">
        <v>46</v>
      </c>
      <c r="B7" s="59">
        <v>87400</v>
      </c>
      <c r="C7" s="60">
        <v>38000</v>
      </c>
      <c r="D7" s="61">
        <v>70900</v>
      </c>
      <c r="E7" s="60">
        <v>24500</v>
      </c>
      <c r="F7" s="31">
        <v>12581</v>
      </c>
    </row>
    <row r="8" spans="1:8" s="90" customFormat="1">
      <c r="A8" s="91" t="s">
        <v>47</v>
      </c>
      <c r="B8" s="117">
        <v>77900</v>
      </c>
      <c r="C8" s="118">
        <v>27700</v>
      </c>
      <c r="D8" s="119">
        <v>61500</v>
      </c>
      <c r="E8" s="118">
        <v>17500</v>
      </c>
      <c r="F8" s="89">
        <v>9092</v>
      </c>
    </row>
    <row r="9" spans="1:8">
      <c r="A9" s="32" t="s">
        <v>48</v>
      </c>
      <c r="B9" s="59">
        <v>77800</v>
      </c>
      <c r="C9" s="60">
        <v>30800</v>
      </c>
      <c r="D9" s="61">
        <v>59500</v>
      </c>
      <c r="E9" s="60">
        <v>17900</v>
      </c>
      <c r="F9" s="31">
        <v>9586</v>
      </c>
    </row>
    <row r="10" spans="1:8" s="90" customFormat="1">
      <c r="A10" s="91" t="s">
        <v>49</v>
      </c>
      <c r="B10" s="117">
        <v>79400</v>
      </c>
      <c r="C10" s="118">
        <v>27000</v>
      </c>
      <c r="D10" s="119">
        <v>66100</v>
      </c>
      <c r="E10" s="118">
        <v>18600</v>
      </c>
      <c r="F10" s="89">
        <v>13061</v>
      </c>
    </row>
    <row r="11" spans="1:8">
      <c r="A11" s="32" t="s">
        <v>50</v>
      </c>
      <c r="B11" s="59">
        <v>90500</v>
      </c>
      <c r="C11" s="60">
        <v>30000</v>
      </c>
      <c r="D11" s="61">
        <v>75900</v>
      </c>
      <c r="E11" s="60">
        <v>21100</v>
      </c>
      <c r="F11" s="31">
        <v>14460</v>
      </c>
    </row>
    <row r="12" spans="1:8" s="90" customFormat="1">
      <c r="A12" s="91" t="s">
        <v>51</v>
      </c>
      <c r="B12" s="117">
        <v>84100</v>
      </c>
      <c r="C12" s="118">
        <v>37000</v>
      </c>
      <c r="D12" s="119">
        <v>65400</v>
      </c>
      <c r="E12" s="118">
        <v>21600</v>
      </c>
      <c r="F12" s="89">
        <v>10583</v>
      </c>
    </row>
    <row r="13" spans="1:8">
      <c r="A13" s="32" t="s">
        <v>52</v>
      </c>
      <c r="B13" s="59">
        <v>87400</v>
      </c>
      <c r="C13" s="60">
        <v>31600</v>
      </c>
      <c r="D13" s="61">
        <v>74000</v>
      </c>
      <c r="E13" s="60">
        <v>22100</v>
      </c>
      <c r="F13" s="31">
        <v>14832</v>
      </c>
    </row>
    <row r="14" spans="1:8" s="90" customFormat="1">
      <c r="A14" s="91" t="s">
        <v>53</v>
      </c>
      <c r="B14" s="117">
        <v>82600</v>
      </c>
      <c r="C14" s="118">
        <v>30000</v>
      </c>
      <c r="D14" s="119">
        <v>72900</v>
      </c>
      <c r="E14" s="118">
        <v>23800</v>
      </c>
      <c r="F14" s="89">
        <v>34722</v>
      </c>
    </row>
    <row r="15" spans="1:8">
      <c r="A15" s="32" t="s">
        <v>54</v>
      </c>
      <c r="B15" s="59">
        <v>69800</v>
      </c>
      <c r="C15" s="60">
        <v>29100</v>
      </c>
      <c r="D15" s="61">
        <v>51500</v>
      </c>
      <c r="E15" s="60">
        <v>17100</v>
      </c>
      <c r="F15" s="31">
        <v>5946</v>
      </c>
    </row>
    <row r="16" spans="1:8" s="90" customFormat="1">
      <c r="A16" s="91" t="s">
        <v>55</v>
      </c>
      <c r="B16" s="117">
        <v>89000</v>
      </c>
      <c r="C16" s="118">
        <v>43100</v>
      </c>
      <c r="D16" s="119">
        <v>73500</v>
      </c>
      <c r="E16" s="118">
        <v>26700</v>
      </c>
      <c r="F16" s="89">
        <v>8344</v>
      </c>
    </row>
    <row r="17" spans="1:6">
      <c r="A17" s="32" t="s">
        <v>56</v>
      </c>
      <c r="B17" s="59">
        <v>88900</v>
      </c>
      <c r="C17" s="60">
        <v>35900</v>
      </c>
      <c r="D17" s="61">
        <v>65200</v>
      </c>
      <c r="E17" s="60">
        <v>18400</v>
      </c>
      <c r="F17" s="31">
        <v>8778</v>
      </c>
    </row>
    <row r="18" spans="1:6" s="90" customFormat="1">
      <c r="A18" s="91" t="s">
        <v>57</v>
      </c>
      <c r="B18" s="117">
        <v>84800</v>
      </c>
      <c r="C18" s="118">
        <v>27900</v>
      </c>
      <c r="D18" s="119">
        <v>73700</v>
      </c>
      <c r="E18" s="118">
        <v>22100</v>
      </c>
      <c r="F18" s="89">
        <v>26670</v>
      </c>
    </row>
    <row r="19" spans="1:6" ht="15.95" thickBot="1">
      <c r="A19" s="33" t="s">
        <v>58</v>
      </c>
      <c r="B19" s="59">
        <v>96100</v>
      </c>
      <c r="C19" s="60">
        <v>51300</v>
      </c>
      <c r="D19" s="61">
        <v>61700</v>
      </c>
      <c r="E19" s="60">
        <v>9800</v>
      </c>
      <c r="F19" s="29">
        <v>41</v>
      </c>
    </row>
    <row r="20" spans="1:6" s="90" customFormat="1" ht="15.95" thickBot="1">
      <c r="A20" s="92" t="s">
        <v>60</v>
      </c>
      <c r="B20" s="120">
        <v>76000</v>
      </c>
      <c r="C20" s="121">
        <v>30400</v>
      </c>
      <c r="D20" s="122">
        <v>61200</v>
      </c>
      <c r="E20" s="121">
        <v>18400</v>
      </c>
      <c r="F20" s="96">
        <v>199577</v>
      </c>
    </row>
    <row r="21" spans="1:6">
      <c r="A21" s="36" t="s">
        <v>61</v>
      </c>
      <c r="B21" s="59">
        <v>78700</v>
      </c>
      <c r="C21" s="60">
        <v>35000</v>
      </c>
      <c r="D21" s="61">
        <v>61300</v>
      </c>
      <c r="E21" s="60">
        <v>18700</v>
      </c>
      <c r="F21" s="31">
        <v>13177</v>
      </c>
    </row>
    <row r="22" spans="1:6" s="90" customFormat="1">
      <c r="A22" s="91" t="s">
        <v>62</v>
      </c>
      <c r="B22" s="117">
        <v>78200</v>
      </c>
      <c r="C22" s="118">
        <v>29700</v>
      </c>
      <c r="D22" s="119">
        <v>59800</v>
      </c>
      <c r="E22" s="118">
        <v>15300</v>
      </c>
      <c r="F22" s="89">
        <v>7971</v>
      </c>
    </row>
    <row r="23" spans="1:6">
      <c r="A23" s="32" t="s">
        <v>63</v>
      </c>
      <c r="B23" s="59">
        <v>66700</v>
      </c>
      <c r="C23" s="60">
        <v>25600</v>
      </c>
      <c r="D23" s="61">
        <v>49500</v>
      </c>
      <c r="E23" s="60">
        <v>13400</v>
      </c>
      <c r="F23" s="31">
        <v>10407</v>
      </c>
    </row>
    <row r="24" spans="1:6" s="90" customFormat="1">
      <c r="A24" s="91" t="s">
        <v>64</v>
      </c>
      <c r="B24" s="117">
        <v>80400</v>
      </c>
      <c r="C24" s="118">
        <v>30300</v>
      </c>
      <c r="D24" s="119">
        <v>66700</v>
      </c>
      <c r="E24" s="118">
        <v>18200</v>
      </c>
      <c r="F24" s="89">
        <v>18967</v>
      </c>
    </row>
    <row r="25" spans="1:6">
      <c r="A25" s="32" t="s">
        <v>65</v>
      </c>
      <c r="B25" s="59">
        <v>71200</v>
      </c>
      <c r="C25" s="60">
        <v>32600</v>
      </c>
      <c r="D25" s="61">
        <v>55800</v>
      </c>
      <c r="E25" s="60">
        <v>18600</v>
      </c>
      <c r="F25" s="31">
        <v>7491</v>
      </c>
    </row>
    <row r="26" spans="1:6" s="90" customFormat="1">
      <c r="A26" s="91" t="s">
        <v>66</v>
      </c>
      <c r="B26" s="117">
        <v>69400</v>
      </c>
      <c r="C26" s="118">
        <v>30300</v>
      </c>
      <c r="D26" s="119">
        <v>51600</v>
      </c>
      <c r="E26" s="118">
        <v>16200</v>
      </c>
      <c r="F26" s="89">
        <v>4928</v>
      </c>
    </row>
    <row r="27" spans="1:6">
      <c r="A27" s="32" t="s">
        <v>67</v>
      </c>
      <c r="B27" s="59">
        <v>74500</v>
      </c>
      <c r="C27" s="60">
        <v>32500</v>
      </c>
      <c r="D27" s="61">
        <v>56300</v>
      </c>
      <c r="E27" s="60">
        <v>17400</v>
      </c>
      <c r="F27" s="31">
        <v>5144</v>
      </c>
    </row>
    <row r="28" spans="1:6" s="90" customFormat="1">
      <c r="A28" s="91" t="s">
        <v>68</v>
      </c>
      <c r="B28" s="117">
        <v>87000</v>
      </c>
      <c r="C28" s="118">
        <v>34300</v>
      </c>
      <c r="D28" s="119">
        <v>71500</v>
      </c>
      <c r="E28" s="118">
        <v>19900</v>
      </c>
      <c r="F28" s="89">
        <v>13158</v>
      </c>
    </row>
    <row r="29" spans="1:6">
      <c r="A29" s="32" t="s">
        <v>69</v>
      </c>
      <c r="B29" s="59">
        <v>75300</v>
      </c>
      <c r="C29" s="60">
        <v>30900</v>
      </c>
      <c r="D29" s="61">
        <v>60000</v>
      </c>
      <c r="E29" s="60">
        <v>18200</v>
      </c>
      <c r="F29" s="31">
        <v>13836</v>
      </c>
    </row>
    <row r="30" spans="1:6" s="90" customFormat="1">
      <c r="A30" s="91" t="s">
        <v>70</v>
      </c>
      <c r="B30" s="117">
        <v>72000</v>
      </c>
      <c r="C30" s="118">
        <v>28100</v>
      </c>
      <c r="D30" s="119">
        <v>60800</v>
      </c>
      <c r="E30" s="118">
        <v>18500</v>
      </c>
      <c r="F30" s="89">
        <v>14074</v>
      </c>
    </row>
    <row r="31" spans="1:6">
      <c r="A31" s="32" t="s">
        <v>71</v>
      </c>
      <c r="B31" s="59">
        <v>80200</v>
      </c>
      <c r="C31" s="60">
        <v>35300</v>
      </c>
      <c r="D31" s="61">
        <v>64900</v>
      </c>
      <c r="E31" s="60">
        <v>19800</v>
      </c>
      <c r="F31" s="31">
        <v>24198</v>
      </c>
    </row>
    <row r="32" spans="1:6" s="90" customFormat="1">
      <c r="A32" s="91" t="s">
        <v>72</v>
      </c>
      <c r="B32" s="117">
        <v>78000</v>
      </c>
      <c r="C32" s="118">
        <v>29500</v>
      </c>
      <c r="D32" s="119">
        <v>65500</v>
      </c>
      <c r="E32" s="118">
        <v>19400</v>
      </c>
      <c r="F32" s="89">
        <v>19390</v>
      </c>
    </row>
    <row r="33" spans="1:6">
      <c r="A33" s="32" t="s">
        <v>73</v>
      </c>
      <c r="B33" s="59">
        <v>73100</v>
      </c>
      <c r="C33" s="60">
        <v>25700</v>
      </c>
      <c r="D33" s="61">
        <v>59700</v>
      </c>
      <c r="E33" s="60">
        <v>16600</v>
      </c>
      <c r="F33" s="31">
        <v>13845</v>
      </c>
    </row>
    <row r="34" spans="1:6" s="90" customFormat="1">
      <c r="A34" s="91" t="s">
        <v>74</v>
      </c>
      <c r="B34" s="117">
        <v>72200</v>
      </c>
      <c r="C34" s="118">
        <v>27800</v>
      </c>
      <c r="D34" s="119">
        <v>59200</v>
      </c>
      <c r="E34" s="118">
        <v>16800</v>
      </c>
      <c r="F34" s="89">
        <v>20045</v>
      </c>
    </row>
    <row r="35" spans="1:6">
      <c r="A35" s="32" t="s">
        <v>75</v>
      </c>
      <c r="B35" s="59">
        <v>67800</v>
      </c>
      <c r="C35" s="60">
        <v>27100</v>
      </c>
      <c r="D35" s="61">
        <v>52600</v>
      </c>
      <c r="E35" s="60">
        <v>14300</v>
      </c>
      <c r="F35" s="31">
        <v>6260</v>
      </c>
    </row>
    <row r="36" spans="1:6" s="90" customFormat="1">
      <c r="A36" s="91" t="s">
        <v>76</v>
      </c>
      <c r="B36" s="117">
        <v>69500</v>
      </c>
      <c r="C36" s="118">
        <v>28800</v>
      </c>
      <c r="D36" s="119">
        <v>51700</v>
      </c>
      <c r="E36" s="118">
        <v>15700</v>
      </c>
      <c r="F36" s="89">
        <v>3483</v>
      </c>
    </row>
    <row r="37" spans="1:6">
      <c r="A37" s="32" t="s">
        <v>77</v>
      </c>
      <c r="B37" s="59">
        <v>78800</v>
      </c>
      <c r="C37" s="60">
        <v>38400</v>
      </c>
      <c r="D37" s="61">
        <v>60200</v>
      </c>
      <c r="E37" s="60">
        <v>19600</v>
      </c>
      <c r="F37" s="31">
        <v>3190</v>
      </c>
    </row>
    <row r="38" spans="1:6" s="90" customFormat="1" ht="15.95" thickBot="1">
      <c r="A38" s="97" t="s">
        <v>79</v>
      </c>
      <c r="B38" s="117" t="s">
        <v>45</v>
      </c>
      <c r="C38" s="118" t="s">
        <v>45</v>
      </c>
      <c r="D38" s="119" t="s">
        <v>45</v>
      </c>
      <c r="E38" s="118" t="s">
        <v>45</v>
      </c>
      <c r="F38" s="96">
        <v>13</v>
      </c>
    </row>
    <row r="39" spans="1:6" ht="15.95" thickBot="1">
      <c r="A39" s="27" t="s">
        <v>80</v>
      </c>
      <c r="B39" s="62">
        <v>84400</v>
      </c>
      <c r="C39" s="63">
        <v>31700</v>
      </c>
      <c r="D39" s="64">
        <v>65600</v>
      </c>
      <c r="E39" s="63">
        <v>17500</v>
      </c>
      <c r="F39" s="29">
        <v>159258</v>
      </c>
    </row>
    <row r="40" spans="1:6" s="90" customFormat="1">
      <c r="A40" s="101" t="s">
        <v>81</v>
      </c>
      <c r="B40" s="117">
        <v>85200</v>
      </c>
      <c r="C40" s="118" t="s">
        <v>45</v>
      </c>
      <c r="D40" s="119">
        <v>65100</v>
      </c>
      <c r="E40" s="118" t="s">
        <v>45</v>
      </c>
      <c r="F40" s="105" t="s">
        <v>85</v>
      </c>
    </row>
    <row r="41" spans="1:6">
      <c r="A41" s="32" t="s">
        <v>86</v>
      </c>
      <c r="B41" s="59">
        <v>81500</v>
      </c>
      <c r="C41" s="60">
        <v>31800</v>
      </c>
      <c r="D41" s="61">
        <v>63400</v>
      </c>
      <c r="E41" s="60">
        <v>17200</v>
      </c>
      <c r="F41" s="31">
        <v>13122</v>
      </c>
    </row>
    <row r="42" spans="1:6" s="90" customFormat="1">
      <c r="A42" s="91" t="s">
        <v>87</v>
      </c>
      <c r="B42" s="117">
        <v>77800</v>
      </c>
      <c r="C42" s="118">
        <v>26200</v>
      </c>
      <c r="D42" s="119">
        <v>55500</v>
      </c>
      <c r="E42" s="118">
        <v>12500</v>
      </c>
      <c r="F42" s="89">
        <v>4778</v>
      </c>
    </row>
    <row r="43" spans="1:6">
      <c r="A43" s="32" t="s">
        <v>88</v>
      </c>
      <c r="B43" s="59">
        <v>93400</v>
      </c>
      <c r="C43" s="60">
        <v>36900</v>
      </c>
      <c r="D43" s="61">
        <v>71100</v>
      </c>
      <c r="E43" s="60">
        <v>17800</v>
      </c>
      <c r="F43" s="31">
        <v>9313</v>
      </c>
    </row>
    <row r="44" spans="1:6" s="90" customFormat="1">
      <c r="A44" s="91" t="s">
        <v>89</v>
      </c>
      <c r="B44" s="117">
        <v>85400</v>
      </c>
      <c r="C44" s="118">
        <v>29300</v>
      </c>
      <c r="D44" s="119">
        <v>65300</v>
      </c>
      <c r="E44" s="118">
        <v>14500</v>
      </c>
      <c r="F44" s="89">
        <v>8962</v>
      </c>
    </row>
    <row r="45" spans="1:6">
      <c r="A45" s="32" t="s">
        <v>90</v>
      </c>
      <c r="B45" s="59">
        <v>72000</v>
      </c>
      <c r="C45" s="60">
        <v>27100</v>
      </c>
      <c r="D45" s="61">
        <v>51200</v>
      </c>
      <c r="E45" s="60">
        <v>12600</v>
      </c>
      <c r="F45" s="31">
        <v>8568</v>
      </c>
    </row>
    <row r="46" spans="1:6" s="90" customFormat="1">
      <c r="A46" s="91" t="s">
        <v>91</v>
      </c>
      <c r="B46" s="117">
        <v>81100</v>
      </c>
      <c r="C46" s="118">
        <v>26600</v>
      </c>
      <c r="D46" s="119">
        <v>64600</v>
      </c>
      <c r="E46" s="118">
        <v>15800</v>
      </c>
      <c r="F46" s="89">
        <v>18901</v>
      </c>
    </row>
    <row r="47" spans="1:6">
      <c r="A47" s="32" t="s">
        <v>92</v>
      </c>
      <c r="B47" s="59">
        <v>85800</v>
      </c>
      <c r="C47" s="60">
        <v>33200</v>
      </c>
      <c r="D47" s="61">
        <v>66800</v>
      </c>
      <c r="E47" s="60">
        <v>17800</v>
      </c>
      <c r="F47" s="31">
        <v>29123</v>
      </c>
    </row>
    <row r="48" spans="1:6" s="90" customFormat="1">
      <c r="A48" s="91" t="s">
        <v>93</v>
      </c>
      <c r="B48" s="117">
        <v>97000</v>
      </c>
      <c r="C48" s="118">
        <v>40800</v>
      </c>
      <c r="D48" s="119">
        <v>74100</v>
      </c>
      <c r="E48" s="118">
        <v>20300</v>
      </c>
      <c r="F48" s="89">
        <v>7681</v>
      </c>
    </row>
    <row r="49" spans="1:6">
      <c r="A49" s="32" t="s">
        <v>94</v>
      </c>
      <c r="B49" s="59">
        <v>84700</v>
      </c>
      <c r="C49" s="60">
        <v>37500</v>
      </c>
      <c r="D49" s="61">
        <v>65200</v>
      </c>
      <c r="E49" s="60">
        <v>18800</v>
      </c>
      <c r="F49" s="31">
        <v>6050</v>
      </c>
    </row>
    <row r="50" spans="1:6" s="90" customFormat="1">
      <c r="A50" s="91" t="s">
        <v>95</v>
      </c>
      <c r="B50" s="117">
        <v>86100</v>
      </c>
      <c r="C50" s="118">
        <v>32900</v>
      </c>
      <c r="D50" s="119">
        <v>69800</v>
      </c>
      <c r="E50" s="118">
        <v>18700</v>
      </c>
      <c r="F50" s="89">
        <v>16371</v>
      </c>
    </row>
    <row r="51" spans="1:6">
      <c r="A51" s="32" t="s">
        <v>96</v>
      </c>
      <c r="B51" s="59">
        <v>79700</v>
      </c>
      <c r="C51" s="60">
        <v>27600</v>
      </c>
      <c r="D51" s="61">
        <v>63100</v>
      </c>
      <c r="E51" s="60">
        <v>15300</v>
      </c>
      <c r="F51" s="31">
        <v>18330</v>
      </c>
    </row>
    <row r="52" spans="1:6" s="90" customFormat="1">
      <c r="A52" s="91" t="s">
        <v>97</v>
      </c>
      <c r="B52" s="117">
        <v>88300</v>
      </c>
      <c r="C52" s="118">
        <v>37800</v>
      </c>
      <c r="D52" s="119">
        <v>68700</v>
      </c>
      <c r="E52" s="118">
        <v>20600</v>
      </c>
      <c r="F52" s="89">
        <v>13919</v>
      </c>
    </row>
    <row r="53" spans="1:6" ht="15.95" thickBot="1">
      <c r="A53" s="33" t="s">
        <v>98</v>
      </c>
      <c r="B53" s="59" t="s">
        <v>45</v>
      </c>
      <c r="C53" s="60" t="s">
        <v>45</v>
      </c>
      <c r="D53" s="61" t="s">
        <v>45</v>
      </c>
      <c r="E53" s="60" t="s">
        <v>45</v>
      </c>
      <c r="F53" s="29" t="s">
        <v>59</v>
      </c>
    </row>
    <row r="54" spans="1:6" s="90" customFormat="1" ht="15.95" thickBot="1">
      <c r="A54" s="92" t="s">
        <v>99</v>
      </c>
      <c r="B54" s="120">
        <v>88000</v>
      </c>
      <c r="C54" s="121">
        <v>36800</v>
      </c>
      <c r="D54" s="122">
        <v>66700</v>
      </c>
      <c r="E54" s="121">
        <v>20100</v>
      </c>
      <c r="F54" s="110">
        <v>65083</v>
      </c>
    </row>
    <row r="55" spans="1:6">
      <c r="A55" s="36" t="s">
        <v>100</v>
      </c>
      <c r="B55" s="59">
        <v>93000</v>
      </c>
      <c r="C55" s="60">
        <v>36800</v>
      </c>
      <c r="D55" s="61">
        <v>72200</v>
      </c>
      <c r="E55" s="60">
        <v>20000</v>
      </c>
      <c r="F55" s="37">
        <v>9551</v>
      </c>
    </row>
    <row r="56" spans="1:6" s="90" customFormat="1">
      <c r="A56" s="91" t="s">
        <v>101</v>
      </c>
      <c r="B56" s="117">
        <v>67000</v>
      </c>
      <c r="C56" s="118">
        <v>38600</v>
      </c>
      <c r="D56" s="119">
        <v>40400</v>
      </c>
      <c r="E56" s="118">
        <v>15200</v>
      </c>
      <c r="F56" s="89">
        <v>1529</v>
      </c>
    </row>
    <row r="57" spans="1:6">
      <c r="A57" s="32" t="s">
        <v>102</v>
      </c>
      <c r="B57" s="59">
        <v>77500</v>
      </c>
      <c r="C57" s="60">
        <v>30700</v>
      </c>
      <c r="D57" s="61">
        <v>59300</v>
      </c>
      <c r="E57" s="60">
        <v>17500</v>
      </c>
      <c r="F57" s="31">
        <v>10796</v>
      </c>
    </row>
    <row r="58" spans="1:6" s="90" customFormat="1">
      <c r="A58" s="91" t="s">
        <v>103</v>
      </c>
      <c r="B58" s="117">
        <v>84800</v>
      </c>
      <c r="C58" s="118">
        <v>35100</v>
      </c>
      <c r="D58" s="119">
        <v>64900</v>
      </c>
      <c r="E58" s="118">
        <v>19100</v>
      </c>
      <c r="F58" s="89">
        <v>8124</v>
      </c>
    </row>
    <row r="59" spans="1:6">
      <c r="A59" s="32" t="s">
        <v>104</v>
      </c>
      <c r="B59" s="59">
        <v>78000</v>
      </c>
      <c r="C59" s="60">
        <v>36000</v>
      </c>
      <c r="D59" s="61">
        <v>55800</v>
      </c>
      <c r="E59" s="60">
        <v>17100</v>
      </c>
      <c r="F59" s="31">
        <v>5116</v>
      </c>
    </row>
    <row r="60" spans="1:6" s="90" customFormat="1">
      <c r="A60" s="91" t="s">
        <v>105</v>
      </c>
      <c r="B60" s="117">
        <v>106000</v>
      </c>
      <c r="C60" s="118">
        <v>41400</v>
      </c>
      <c r="D60" s="119">
        <v>72300</v>
      </c>
      <c r="E60" s="118">
        <v>18200</v>
      </c>
      <c r="F60" s="89">
        <v>1104</v>
      </c>
    </row>
    <row r="61" spans="1:6">
      <c r="A61" s="32" t="s">
        <v>106</v>
      </c>
      <c r="B61" s="59">
        <v>79700</v>
      </c>
      <c r="C61" s="60">
        <v>32500</v>
      </c>
      <c r="D61" s="61">
        <v>61000</v>
      </c>
      <c r="E61" s="60">
        <v>17700</v>
      </c>
      <c r="F61" s="31">
        <v>9093</v>
      </c>
    </row>
    <row r="62" spans="1:6" s="90" customFormat="1">
      <c r="A62" s="91" t="s">
        <v>107</v>
      </c>
      <c r="B62" s="117">
        <v>110000</v>
      </c>
      <c r="C62" s="118">
        <v>48600</v>
      </c>
      <c r="D62" s="119">
        <v>76600</v>
      </c>
      <c r="E62" s="118">
        <v>22100</v>
      </c>
      <c r="F62" s="89">
        <v>1967</v>
      </c>
    </row>
    <row r="63" spans="1:6">
      <c r="A63" s="32" t="s">
        <v>108</v>
      </c>
      <c r="B63" s="59">
        <v>103600</v>
      </c>
      <c r="C63" s="60">
        <v>42200</v>
      </c>
      <c r="D63" s="61">
        <v>81600</v>
      </c>
      <c r="E63" s="60">
        <v>23200</v>
      </c>
      <c r="F63" s="31">
        <v>7349</v>
      </c>
    </row>
    <row r="64" spans="1:6" s="90" customFormat="1">
      <c r="A64" s="91" t="s">
        <v>109</v>
      </c>
      <c r="B64" s="117">
        <v>100300</v>
      </c>
      <c r="C64" s="118">
        <v>43900</v>
      </c>
      <c r="D64" s="119">
        <v>79300</v>
      </c>
      <c r="E64" s="118">
        <v>24300</v>
      </c>
      <c r="F64" s="89">
        <v>7183</v>
      </c>
    </row>
    <row r="65" spans="1:6">
      <c r="A65" s="32" t="s">
        <v>110</v>
      </c>
      <c r="B65" s="59">
        <v>80100</v>
      </c>
      <c r="C65" s="60">
        <v>34800</v>
      </c>
      <c r="D65" s="61">
        <v>54700</v>
      </c>
      <c r="E65" s="60">
        <v>14900</v>
      </c>
      <c r="F65" s="31">
        <v>1514</v>
      </c>
    </row>
    <row r="66" spans="1:6" s="90" customFormat="1">
      <c r="A66" s="91" t="s">
        <v>111</v>
      </c>
      <c r="B66" s="117">
        <v>85700</v>
      </c>
      <c r="C66" s="118">
        <v>39200</v>
      </c>
      <c r="D66" s="119">
        <v>56500</v>
      </c>
      <c r="E66" s="118">
        <v>19200</v>
      </c>
      <c r="F66" s="89">
        <v>1667</v>
      </c>
    </row>
    <row r="67" spans="1:6" ht="15.95" thickBot="1">
      <c r="A67" s="33" t="s">
        <v>112</v>
      </c>
      <c r="B67" s="59">
        <v>101800</v>
      </c>
      <c r="C67" s="60">
        <v>58400</v>
      </c>
      <c r="D67" s="61">
        <v>48000</v>
      </c>
      <c r="E67" s="60">
        <v>13900</v>
      </c>
      <c r="F67" s="29">
        <v>90</v>
      </c>
    </row>
    <row r="68" spans="1:6" s="90" customFormat="1" ht="15.95" thickBot="1">
      <c r="A68" s="92" t="s">
        <v>113</v>
      </c>
      <c r="B68" s="120">
        <v>83500</v>
      </c>
      <c r="C68" s="121">
        <v>30700</v>
      </c>
      <c r="D68" s="122">
        <v>65300</v>
      </c>
      <c r="E68" s="121">
        <v>16900</v>
      </c>
      <c r="F68" s="110">
        <v>62763</v>
      </c>
    </row>
    <row r="69" spans="1:6">
      <c r="A69" s="36" t="s">
        <v>114</v>
      </c>
      <c r="B69" s="59">
        <v>64100</v>
      </c>
      <c r="C69" s="60">
        <v>24000</v>
      </c>
      <c r="D69" s="61">
        <v>49500</v>
      </c>
      <c r="E69" s="60">
        <v>12600</v>
      </c>
      <c r="F69" s="31">
        <v>2632</v>
      </c>
    </row>
    <row r="70" spans="1:6" s="90" customFormat="1">
      <c r="A70" s="91" t="s">
        <v>115</v>
      </c>
      <c r="B70" s="117">
        <v>61300</v>
      </c>
      <c r="C70" s="118">
        <v>23700</v>
      </c>
      <c r="D70" s="119">
        <v>45800</v>
      </c>
      <c r="E70" s="118">
        <v>12100</v>
      </c>
      <c r="F70" s="89">
        <v>3252</v>
      </c>
    </row>
    <row r="71" spans="1:6">
      <c r="A71" s="32" t="s">
        <v>116</v>
      </c>
      <c r="B71" s="59">
        <v>95400</v>
      </c>
      <c r="C71" s="60">
        <v>34900</v>
      </c>
      <c r="D71" s="61">
        <v>77800</v>
      </c>
      <c r="E71" s="60">
        <v>18100</v>
      </c>
      <c r="F71" s="31">
        <v>5200</v>
      </c>
    </row>
    <row r="72" spans="1:6" s="90" customFormat="1">
      <c r="A72" s="91" t="s">
        <v>117</v>
      </c>
      <c r="B72" s="117">
        <v>85200</v>
      </c>
      <c r="C72" s="118">
        <v>43200</v>
      </c>
      <c r="D72" s="119">
        <v>55500</v>
      </c>
      <c r="E72" s="118">
        <v>17900</v>
      </c>
      <c r="F72" s="89">
        <v>1887</v>
      </c>
    </row>
    <row r="73" spans="1:6">
      <c r="A73" s="32" t="s">
        <v>118</v>
      </c>
      <c r="B73" s="59">
        <v>90100</v>
      </c>
      <c r="C73" s="60">
        <v>43800</v>
      </c>
      <c r="D73" s="61">
        <v>59500</v>
      </c>
      <c r="E73" s="60">
        <v>13200</v>
      </c>
      <c r="F73" s="31">
        <v>651</v>
      </c>
    </row>
    <row r="74" spans="1:6" s="90" customFormat="1">
      <c r="A74" s="91" t="s">
        <v>120</v>
      </c>
      <c r="B74" s="117">
        <v>81100</v>
      </c>
      <c r="C74" s="118">
        <v>33900</v>
      </c>
      <c r="D74" s="119">
        <v>58600</v>
      </c>
      <c r="E74" s="118">
        <v>16000</v>
      </c>
      <c r="F74" s="89">
        <v>1895</v>
      </c>
    </row>
    <row r="75" spans="1:6">
      <c r="A75" s="32" t="s">
        <v>121</v>
      </c>
      <c r="B75" s="59">
        <v>81000</v>
      </c>
      <c r="C75" s="60">
        <v>26400</v>
      </c>
      <c r="D75" s="61">
        <v>57100</v>
      </c>
      <c r="E75" s="60">
        <v>11400</v>
      </c>
      <c r="F75" s="31">
        <v>2041</v>
      </c>
    </row>
    <row r="76" spans="1:6" s="90" customFormat="1">
      <c r="A76" s="91" t="s">
        <v>122</v>
      </c>
      <c r="B76" s="117">
        <v>73300</v>
      </c>
      <c r="C76" s="118">
        <v>30800</v>
      </c>
      <c r="D76" s="119">
        <v>52500</v>
      </c>
      <c r="E76" s="118">
        <v>13800</v>
      </c>
      <c r="F76" s="89">
        <v>2578</v>
      </c>
    </row>
    <row r="77" spans="1:6">
      <c r="A77" s="32" t="s">
        <v>123</v>
      </c>
      <c r="B77" s="59">
        <v>85600</v>
      </c>
      <c r="C77" s="60">
        <v>29400</v>
      </c>
      <c r="D77" s="61">
        <v>68700</v>
      </c>
      <c r="E77" s="60">
        <v>16800</v>
      </c>
      <c r="F77" s="31">
        <v>21221</v>
      </c>
    </row>
    <row r="78" spans="1:6" s="90" customFormat="1">
      <c r="A78" s="91" t="s">
        <v>124</v>
      </c>
      <c r="B78" s="117">
        <v>87200</v>
      </c>
      <c r="C78" s="118">
        <v>32200</v>
      </c>
      <c r="D78" s="119">
        <v>69700</v>
      </c>
      <c r="E78" s="118">
        <v>17700</v>
      </c>
      <c r="F78" s="89">
        <v>13700</v>
      </c>
    </row>
    <row r="79" spans="1:6">
      <c r="A79" s="32" t="s">
        <v>125</v>
      </c>
      <c r="B79" s="59">
        <v>87400</v>
      </c>
      <c r="C79" s="60">
        <v>34400</v>
      </c>
      <c r="D79" s="61">
        <v>69700</v>
      </c>
      <c r="E79" s="60">
        <v>18800</v>
      </c>
      <c r="F79" s="31">
        <v>5332</v>
      </c>
    </row>
    <row r="80" spans="1:6" s="90" customFormat="1">
      <c r="A80" s="91" t="s">
        <v>126</v>
      </c>
      <c r="B80" s="117">
        <v>71800</v>
      </c>
      <c r="C80" s="118">
        <v>31100</v>
      </c>
      <c r="D80" s="119">
        <v>50100</v>
      </c>
      <c r="E80" s="118">
        <v>15000</v>
      </c>
      <c r="F80" s="89">
        <v>2326</v>
      </c>
    </row>
    <row r="81" spans="1:6" ht="15.95" thickBot="1">
      <c r="A81" s="33" t="s">
        <v>127</v>
      </c>
      <c r="B81" s="59">
        <v>89800</v>
      </c>
      <c r="C81" s="60">
        <v>45800</v>
      </c>
      <c r="D81" s="61">
        <v>50400</v>
      </c>
      <c r="E81" s="60">
        <v>8300</v>
      </c>
      <c r="F81" s="29">
        <v>48</v>
      </c>
    </row>
    <row r="82" spans="1:6" s="90" customFormat="1" ht="15.95" thickBot="1">
      <c r="A82" s="92" t="s">
        <v>128</v>
      </c>
      <c r="B82" s="120">
        <v>94500</v>
      </c>
      <c r="C82" s="121">
        <v>38300</v>
      </c>
      <c r="D82" s="122">
        <v>74100</v>
      </c>
      <c r="E82" s="121">
        <v>20300</v>
      </c>
      <c r="F82" s="96">
        <v>15831</v>
      </c>
    </row>
    <row r="83" spans="1:6">
      <c r="A83" s="36" t="s">
        <v>129</v>
      </c>
      <c r="B83" s="59">
        <v>91700</v>
      </c>
      <c r="C83" s="60">
        <v>39000</v>
      </c>
      <c r="D83" s="61">
        <v>71200</v>
      </c>
      <c r="E83" s="60">
        <v>20300</v>
      </c>
      <c r="F83" s="31">
        <v>4503</v>
      </c>
    </row>
    <row r="84" spans="1:6" s="90" customFormat="1">
      <c r="A84" s="91" t="s">
        <v>130</v>
      </c>
      <c r="B84" s="117" t="s">
        <v>45</v>
      </c>
      <c r="C84" s="118">
        <v>41400</v>
      </c>
      <c r="D84" s="119" t="s">
        <v>45</v>
      </c>
      <c r="E84" s="118">
        <v>21000</v>
      </c>
      <c r="F84" s="89">
        <v>3464</v>
      </c>
    </row>
    <row r="85" spans="1:6">
      <c r="A85" s="32" t="s">
        <v>131</v>
      </c>
      <c r="B85" s="59">
        <v>82500</v>
      </c>
      <c r="C85" s="60">
        <v>32500</v>
      </c>
      <c r="D85" s="61">
        <v>63100</v>
      </c>
      <c r="E85" s="60">
        <v>16800</v>
      </c>
      <c r="F85" s="31">
        <v>3618</v>
      </c>
    </row>
    <row r="86" spans="1:6" s="90" customFormat="1">
      <c r="A86" s="91" t="s">
        <v>132</v>
      </c>
      <c r="B86" s="117">
        <v>102800</v>
      </c>
      <c r="C86" s="118">
        <v>41600</v>
      </c>
      <c r="D86" s="119">
        <v>81000</v>
      </c>
      <c r="E86" s="118">
        <v>22100</v>
      </c>
      <c r="F86" s="89">
        <v>4246</v>
      </c>
    </row>
    <row r="87" spans="1:6" ht="15.95" thickBot="1">
      <c r="A87" s="33" t="s">
        <v>133</v>
      </c>
      <c r="B87" s="59" t="s">
        <v>45</v>
      </c>
      <c r="C87" s="60" t="s">
        <v>45</v>
      </c>
      <c r="D87" s="61" t="s">
        <v>45</v>
      </c>
      <c r="E87" s="60" t="s">
        <v>45</v>
      </c>
      <c r="F87" s="31">
        <v>0</v>
      </c>
    </row>
    <row r="88" spans="1:6" s="90" customFormat="1" ht="15.95" thickBot="1">
      <c r="A88" s="92" t="s">
        <v>135</v>
      </c>
      <c r="B88" s="120">
        <v>74300</v>
      </c>
      <c r="C88" s="121">
        <v>25700</v>
      </c>
      <c r="D88" s="122">
        <v>58800</v>
      </c>
      <c r="E88" s="121">
        <v>14900</v>
      </c>
      <c r="F88" s="110">
        <v>12035</v>
      </c>
    </row>
    <row r="89" spans="1:6">
      <c r="A89" s="36" t="s">
        <v>135</v>
      </c>
      <c r="B89" s="59" t="s">
        <v>45</v>
      </c>
      <c r="C89" s="60" t="s">
        <v>45</v>
      </c>
      <c r="D89" s="61" t="s">
        <v>45</v>
      </c>
      <c r="E89" s="60" t="s">
        <v>45</v>
      </c>
      <c r="F89" s="31" t="s">
        <v>139</v>
      </c>
    </row>
    <row r="90" spans="1:6" s="90" customFormat="1" ht="15.95" thickBot="1">
      <c r="A90" s="97" t="s">
        <v>140</v>
      </c>
      <c r="B90" s="117" t="s">
        <v>45</v>
      </c>
      <c r="C90" s="118" t="s">
        <v>45</v>
      </c>
      <c r="D90" s="119" t="s">
        <v>45</v>
      </c>
      <c r="E90" s="118" t="s">
        <v>45</v>
      </c>
      <c r="F90" s="96" t="s">
        <v>59</v>
      </c>
    </row>
    <row r="91" spans="1:6" ht="15.95" thickBot="1">
      <c r="A91" s="27" t="s">
        <v>141</v>
      </c>
      <c r="B91" s="62">
        <v>134200</v>
      </c>
      <c r="C91" s="63">
        <v>46100</v>
      </c>
      <c r="D91" s="64">
        <v>109300</v>
      </c>
      <c r="E91" s="63">
        <v>30600</v>
      </c>
      <c r="F91" s="29">
        <v>6537</v>
      </c>
    </row>
    <row r="92" spans="1:6" s="90" customFormat="1">
      <c r="A92" s="101" t="s">
        <v>142</v>
      </c>
      <c r="B92" s="117">
        <v>137300</v>
      </c>
      <c r="C92" s="118">
        <v>46300</v>
      </c>
      <c r="D92" s="119">
        <v>114700</v>
      </c>
      <c r="E92" s="118">
        <v>22700</v>
      </c>
      <c r="F92" s="89">
        <v>150</v>
      </c>
    </row>
    <row r="93" spans="1:6">
      <c r="A93" s="32" t="s">
        <v>143</v>
      </c>
      <c r="B93" s="59">
        <v>208400</v>
      </c>
      <c r="C93" s="60">
        <v>74000</v>
      </c>
      <c r="D93" s="61">
        <v>175300</v>
      </c>
      <c r="E93" s="60">
        <v>42500</v>
      </c>
      <c r="F93" s="31">
        <v>1069</v>
      </c>
    </row>
    <row r="94" spans="1:6" s="90" customFormat="1">
      <c r="A94" s="91" t="s">
        <v>144</v>
      </c>
      <c r="B94" s="117">
        <v>89100</v>
      </c>
      <c r="C94" s="118">
        <v>58200</v>
      </c>
      <c r="D94" s="119">
        <v>50700</v>
      </c>
      <c r="E94" s="118">
        <v>30300</v>
      </c>
      <c r="F94" s="89">
        <v>596</v>
      </c>
    </row>
    <row r="95" spans="1:6">
      <c r="A95" s="32" t="s">
        <v>145</v>
      </c>
      <c r="B95" s="59">
        <v>119600</v>
      </c>
      <c r="C95" s="60">
        <v>34200</v>
      </c>
      <c r="D95" s="61">
        <v>100800</v>
      </c>
      <c r="E95" s="60">
        <v>26400</v>
      </c>
      <c r="F95" s="31">
        <v>3798</v>
      </c>
    </row>
    <row r="96" spans="1:6" s="90" customFormat="1">
      <c r="A96" s="91" t="s">
        <v>146</v>
      </c>
      <c r="B96" s="117">
        <v>121800</v>
      </c>
      <c r="C96" s="118">
        <v>75800</v>
      </c>
      <c r="D96" s="119">
        <v>66500</v>
      </c>
      <c r="E96" s="118">
        <v>32300</v>
      </c>
      <c r="F96" s="89">
        <v>264</v>
      </c>
    </row>
    <row r="97" spans="1:6">
      <c r="A97" s="32" t="s">
        <v>147</v>
      </c>
      <c r="B97" s="59">
        <v>163600</v>
      </c>
      <c r="C97" s="60">
        <v>49700</v>
      </c>
      <c r="D97" s="61">
        <v>142200</v>
      </c>
      <c r="E97" s="60">
        <v>34200</v>
      </c>
      <c r="F97" s="31">
        <v>392</v>
      </c>
    </row>
    <row r="98" spans="1:6" s="90" customFormat="1" ht="15.95" thickBot="1">
      <c r="A98" s="97" t="s">
        <v>148</v>
      </c>
      <c r="B98" s="117">
        <v>113100</v>
      </c>
      <c r="C98" s="118">
        <v>44200</v>
      </c>
      <c r="D98" s="119">
        <v>78800</v>
      </c>
      <c r="E98" s="118">
        <v>21600</v>
      </c>
      <c r="F98" s="96">
        <v>268</v>
      </c>
    </row>
    <row r="99" spans="1:6" ht="15.95" thickBot="1">
      <c r="A99" s="27" t="s">
        <v>149</v>
      </c>
      <c r="B99" s="62">
        <v>112200</v>
      </c>
      <c r="C99" s="63">
        <v>74300</v>
      </c>
      <c r="D99" s="64">
        <v>62700</v>
      </c>
      <c r="E99" s="63">
        <v>32100</v>
      </c>
      <c r="F99" s="35">
        <v>79</v>
      </c>
    </row>
    <row r="100" spans="1:6" s="90" customFormat="1" ht="15.95" thickBot="1">
      <c r="A100" s="92" t="s">
        <v>150</v>
      </c>
      <c r="B100" s="123" t="s">
        <v>45</v>
      </c>
      <c r="C100" s="124" t="s">
        <v>45</v>
      </c>
      <c r="D100" s="125" t="s">
        <v>45</v>
      </c>
      <c r="E100" s="124" t="s">
        <v>45</v>
      </c>
      <c r="F100" s="110">
        <v>333</v>
      </c>
    </row>
    <row r="101" spans="1:6">
      <c r="A101" s="38" t="s">
        <v>151</v>
      </c>
      <c r="B101" s="65">
        <v>82500</v>
      </c>
      <c r="C101" s="66">
        <v>31700</v>
      </c>
      <c r="D101" s="67">
        <v>65800</v>
      </c>
      <c r="E101" s="66">
        <v>19400</v>
      </c>
      <c r="F101" s="37">
        <v>739414</v>
      </c>
    </row>
    <row r="102" spans="1:6" s="90" customFormat="1">
      <c r="A102" s="179" t="s">
        <v>152</v>
      </c>
      <c r="B102" s="179"/>
      <c r="C102" s="179"/>
      <c r="D102" s="179"/>
      <c r="E102" s="179"/>
      <c r="F102" s="179"/>
    </row>
    <row r="104" spans="1:6" s="90" customFormat="1" hidden="1"/>
    <row r="106" spans="1:6" s="90" customFormat="1" hidden="1"/>
    <row r="108" spans="1:6" s="90" customFormat="1" hidden="1"/>
    <row r="110" spans="1:6" s="90" customFormat="1" hidden="1"/>
    <row r="112" spans="1:6" s="90" customFormat="1" hidden="1"/>
    <row r="114" s="90" customFormat="1" hidden="1"/>
    <row r="116" s="90" customFormat="1" hidden="1"/>
    <row r="118" s="90" customFormat="1" hidden="1"/>
    <row r="120" s="90" customFormat="1" hidden="1"/>
    <row r="122" s="90" customFormat="1" hidden="1"/>
    <row r="124" s="90" customFormat="1" hidden="1"/>
    <row r="126" s="90" customFormat="1" hidden="1"/>
    <row r="128" s="90" customFormat="1" hidden="1"/>
    <row r="130" s="90" customFormat="1" hidden="1"/>
    <row r="132" s="90" customFormat="1" hidden="1"/>
    <row r="134" s="90" customFormat="1" hidden="1"/>
    <row r="136" s="90" customFormat="1" hidden="1"/>
    <row r="138" s="90" customFormat="1" hidden="1"/>
    <row r="140" s="90" customFormat="1" hidden="1"/>
    <row r="142" s="90" customFormat="1" hidden="1"/>
    <row r="144" s="90" customFormat="1" hidden="1"/>
    <row r="146" s="90" customFormat="1" hidden="1"/>
    <row r="148" s="90" customFormat="1" hidden="1"/>
    <row r="150" s="90" customFormat="1" hidden="1"/>
    <row r="152" s="90" customFormat="1" hidden="1"/>
    <row r="154" s="90" customFormat="1" hidden="1"/>
    <row r="156" s="90" customFormat="1" hidden="1"/>
    <row r="158" s="90" customFormat="1" hidden="1"/>
    <row r="160" s="90" customFormat="1" hidden="1"/>
    <row r="162" s="90" customFormat="1" hidden="1"/>
    <row r="164" s="90" customFormat="1" hidden="1"/>
    <row r="166" s="90" customFormat="1" hidden="1"/>
    <row r="168" s="90" customFormat="1" hidden="1"/>
    <row r="170" s="90" customFormat="1" hidden="1"/>
    <row r="172" s="90" customFormat="1" hidden="1"/>
    <row r="174" s="90" customFormat="1" hidden="1"/>
    <row r="176" s="90" customFormat="1" hidden="1"/>
    <row r="178" s="90" customFormat="1" hidden="1"/>
    <row r="180" s="90" customFormat="1" hidden="1"/>
    <row r="182" s="90" customFormat="1" hidden="1"/>
    <row r="184" s="90" customFormat="1" hidden="1"/>
    <row r="186" s="90" customFormat="1" hidden="1"/>
    <row r="188" s="90" customFormat="1" hidden="1"/>
    <row r="190" s="90" customFormat="1" hidden="1"/>
    <row r="192" s="90" customFormat="1" hidden="1"/>
    <row r="194" s="90" customFormat="1" hidden="1"/>
    <row r="196" s="90" customFormat="1" hidden="1"/>
    <row r="198" s="90" customFormat="1" hidden="1"/>
    <row r="200" s="90" customFormat="1" hidden="1"/>
    <row r="202" s="90" customFormat="1" hidden="1"/>
    <row r="204" s="90" customFormat="1" hidden="1"/>
    <row r="206" s="90" customFormat="1" hidden="1"/>
    <row r="208" s="90" customFormat="1" hidden="1"/>
    <row r="210" s="90" customFormat="1" hidden="1"/>
    <row r="212" s="90" customFormat="1" hidden="1"/>
    <row r="214" s="90" customFormat="1" hidden="1"/>
    <row r="216" s="90" customFormat="1" hidden="1"/>
    <row r="218" s="90" customFormat="1" hidden="1"/>
    <row r="220" s="90" customFormat="1" hidden="1"/>
    <row r="222" s="90" customFormat="1" hidden="1"/>
    <row r="224" s="90" customFormat="1" hidden="1"/>
    <row r="226" s="90" customFormat="1" hidden="1"/>
    <row r="228" s="90" customFormat="1" hidden="1"/>
    <row r="230" s="90" customFormat="1" hidden="1"/>
    <row r="232" s="90" customFormat="1" hidden="1"/>
    <row r="234" s="90" customFormat="1" hidden="1"/>
    <row r="236" s="90" customFormat="1" hidden="1"/>
    <row r="238" s="90" customFormat="1" hidden="1"/>
    <row r="240" s="90" customFormat="1" hidden="1"/>
    <row r="242" s="90" customFormat="1" hidden="1"/>
    <row r="244" s="90" customFormat="1" hidden="1"/>
    <row r="246" s="90" customFormat="1" hidden="1"/>
    <row r="248" s="90" customFormat="1" hidden="1"/>
    <row r="250" s="90" customFormat="1" hidden="1"/>
    <row r="252" s="90" customFormat="1" hidden="1"/>
    <row r="254" s="90" customFormat="1" hidden="1"/>
    <row r="256" s="90" customFormat="1" hidden="1"/>
    <row r="258" s="90" customFormat="1" hidden="1"/>
    <row r="260" s="90" customFormat="1" hidden="1"/>
    <row r="262" s="90" customFormat="1" hidden="1"/>
    <row r="264" s="90" customFormat="1" hidden="1"/>
    <row r="266" s="90" customFormat="1" hidden="1"/>
    <row r="268" s="90" customFormat="1" hidden="1"/>
    <row r="270" s="90" customFormat="1" hidden="1"/>
    <row r="272" s="90" customFormat="1" hidden="1"/>
    <row r="274" s="90" customFormat="1" hidden="1"/>
    <row r="276" s="90" customFormat="1" hidden="1"/>
    <row r="278" s="90" customFormat="1" hidden="1"/>
    <row r="280" s="90" customFormat="1" hidden="1"/>
    <row r="282" s="90" customFormat="1" hidden="1"/>
    <row r="284" s="90" customFormat="1" hidden="1"/>
    <row r="286" s="90" customFormat="1" hidden="1"/>
    <row r="288" s="90" customFormat="1" hidden="1"/>
    <row r="290" s="90" customFormat="1" hidden="1"/>
    <row r="292" s="90" customFormat="1" hidden="1"/>
    <row r="294" s="90" customFormat="1" hidden="1"/>
    <row r="296" s="90" customFormat="1" hidden="1"/>
    <row r="298" s="90" customFormat="1" hidden="1"/>
    <row r="300" s="90" customFormat="1" hidden="1"/>
    <row r="302" s="90" customFormat="1" hidden="1"/>
    <row r="304" s="90" customFormat="1" hidden="1"/>
    <row r="306" s="90" customFormat="1" hidden="1"/>
    <row r="308" s="90" customFormat="1" hidden="1"/>
    <row r="310" s="90" customFormat="1" hidden="1"/>
    <row r="312" s="90" customFormat="1" hidden="1"/>
    <row r="314" s="90" customFormat="1" hidden="1"/>
    <row r="316" s="90" customFormat="1" hidden="1"/>
    <row r="318" s="90" customFormat="1" hidden="1"/>
    <row r="320" s="90" customFormat="1" hidden="1"/>
    <row r="322" s="90" customFormat="1" hidden="1"/>
    <row r="324" s="90" customFormat="1" hidden="1"/>
    <row r="326" s="90" customFormat="1" hidden="1"/>
    <row r="328" s="90" customFormat="1" hidden="1"/>
    <row r="330" s="90" customFormat="1" hidden="1"/>
    <row r="332" s="90" customFormat="1" hidden="1"/>
    <row r="334" s="90" customFormat="1" hidden="1"/>
    <row r="336" s="90" customFormat="1" hidden="1"/>
    <row r="338" s="90" customFormat="1" hidden="1"/>
    <row r="340" s="90" customFormat="1" hidden="1"/>
    <row r="342" s="90" customFormat="1" hidden="1"/>
    <row r="344" s="90" customFormat="1" hidden="1"/>
    <row r="346" s="90" customFormat="1" hidden="1"/>
    <row r="348" s="90" customFormat="1" hidden="1"/>
    <row r="350" s="90" customFormat="1" hidden="1"/>
    <row r="352" s="90" customFormat="1" hidden="1"/>
    <row r="354" s="90" customFormat="1" hidden="1"/>
    <row r="356" s="90" customFormat="1" hidden="1"/>
    <row r="358" s="90" customFormat="1" hidden="1"/>
    <row r="360" s="90" customFormat="1" hidden="1"/>
    <row r="362" s="90" customFormat="1" hidden="1"/>
    <row r="364" s="90" customFormat="1" hidden="1"/>
    <row r="366" s="90" customFormat="1" hidden="1"/>
    <row r="368" s="90" customFormat="1" hidden="1"/>
    <row r="370" s="90" customFormat="1" hidden="1"/>
    <row r="372" s="90" customFormat="1" hidden="1"/>
    <row r="374" s="90" customFormat="1" hidden="1"/>
    <row r="376" s="90" customFormat="1" hidden="1"/>
    <row r="378" s="90" customFormat="1" hidden="1"/>
    <row r="380" s="90" customFormat="1" hidden="1"/>
    <row r="382" s="90" customFormat="1" hidden="1"/>
    <row r="384" s="90" customFormat="1" hidden="1"/>
    <row r="386" s="90" customFormat="1" hidden="1"/>
    <row r="388" s="90" customFormat="1" hidden="1"/>
    <row r="390" s="90" customFormat="1" hidden="1"/>
    <row r="392" s="90" customFormat="1" hidden="1"/>
    <row r="394" s="90" customFormat="1" hidden="1"/>
    <row r="396" s="90" customFormat="1" hidden="1"/>
    <row r="398" s="90" customFormat="1" hidden="1"/>
  </sheetData>
  <mergeCells count="2">
    <mergeCell ref="A1:F1"/>
    <mergeCell ref="A102:F102"/>
  </mergeCells>
  <hyperlinks>
    <hyperlink ref="A102" location="TableOfContents!A1" display="Back to Table of Contents" xr:uid="{340E2D82-FCD2-4375-834B-C0E6363586D2}"/>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98"/>
  <sheetViews>
    <sheetView zoomScaleNormal="100" workbookViewId="0">
      <selection sqref="A1:F1"/>
    </sheetView>
  </sheetViews>
  <sheetFormatPr defaultColWidth="0" defaultRowHeight="15.6" zeroHeight="1"/>
  <cols>
    <col min="1" max="1" width="38.5703125" style="3" bestFit="1" customWidth="1"/>
    <col min="2" max="6" width="21.42578125" style="3" customWidth="1"/>
    <col min="7" max="16384" width="9.140625" style="3" hidden="1"/>
  </cols>
  <sheetData>
    <row r="1" spans="1:8" ht="32.25" customHeight="1">
      <c r="A1" s="173" t="str">
        <f>T_h003</f>
        <v>Table O.3 Average annualised committed supports, median annualised committed supports, average payments, median payments and active participants not in SIL by service district as at 30 June 2025</v>
      </c>
      <c r="B1" s="173"/>
      <c r="C1" s="173"/>
      <c r="D1" s="173"/>
      <c r="E1" s="173"/>
      <c r="F1" s="173"/>
      <c r="G1" s="151"/>
      <c r="H1" s="151"/>
    </row>
    <row r="2" spans="1:8" s="84" customFormat="1" ht="53.1" customHeight="1" thickBot="1">
      <c r="A2" s="115" t="s">
        <v>32</v>
      </c>
      <c r="B2" s="82" t="s">
        <v>153</v>
      </c>
      <c r="C2" s="83" t="s">
        <v>154</v>
      </c>
      <c r="D2" s="82" t="s">
        <v>155</v>
      </c>
      <c r="E2" s="83" t="s">
        <v>156</v>
      </c>
      <c r="F2" s="82" t="s">
        <v>157</v>
      </c>
    </row>
    <row r="3" spans="1:8" ht="15.95" thickBot="1">
      <c r="A3" s="27" t="s">
        <v>40</v>
      </c>
      <c r="B3" s="56">
        <v>61400</v>
      </c>
      <c r="C3" s="57">
        <v>27800</v>
      </c>
      <c r="D3" s="58">
        <v>47200</v>
      </c>
      <c r="E3" s="57">
        <v>19500</v>
      </c>
      <c r="F3" s="68">
        <v>205736</v>
      </c>
    </row>
    <row r="4" spans="1:8" s="90" customFormat="1">
      <c r="A4" s="116" t="s">
        <v>41</v>
      </c>
      <c r="B4" s="117">
        <v>58800</v>
      </c>
      <c r="C4" s="118">
        <v>27200</v>
      </c>
      <c r="D4" s="119">
        <v>42500</v>
      </c>
      <c r="E4" s="118">
        <v>17700</v>
      </c>
      <c r="F4" s="126">
        <v>33572</v>
      </c>
    </row>
    <row r="5" spans="1:8">
      <c r="A5" s="32" t="s">
        <v>42</v>
      </c>
      <c r="B5" s="59">
        <v>55200</v>
      </c>
      <c r="C5" s="60">
        <v>25300</v>
      </c>
      <c r="D5" s="61">
        <v>41600</v>
      </c>
      <c r="E5" s="60">
        <v>17000</v>
      </c>
      <c r="F5" s="69">
        <v>11873</v>
      </c>
    </row>
    <row r="6" spans="1:8" s="90" customFormat="1">
      <c r="A6" s="91" t="s">
        <v>43</v>
      </c>
      <c r="B6" s="117">
        <v>75400</v>
      </c>
      <c r="C6" s="118">
        <v>41200</v>
      </c>
      <c r="D6" s="119">
        <v>45500</v>
      </c>
      <c r="E6" s="118">
        <v>18300</v>
      </c>
      <c r="F6" s="126">
        <v>954</v>
      </c>
    </row>
    <row r="7" spans="1:8">
      <c r="A7" s="32" t="s">
        <v>46</v>
      </c>
      <c r="B7" s="59">
        <v>64300</v>
      </c>
      <c r="C7" s="60">
        <v>33900</v>
      </c>
      <c r="D7" s="61">
        <v>48400</v>
      </c>
      <c r="E7" s="60">
        <v>21900</v>
      </c>
      <c r="F7" s="69">
        <v>11829</v>
      </c>
    </row>
    <row r="8" spans="1:8" s="90" customFormat="1">
      <c r="A8" s="91" t="s">
        <v>47</v>
      </c>
      <c r="B8" s="117">
        <v>62500</v>
      </c>
      <c r="C8" s="118">
        <v>25700</v>
      </c>
      <c r="D8" s="119">
        <v>46200</v>
      </c>
      <c r="E8" s="118">
        <v>16400</v>
      </c>
      <c r="F8" s="126">
        <v>8740</v>
      </c>
    </row>
    <row r="9" spans="1:8">
      <c r="A9" s="32" t="s">
        <v>48</v>
      </c>
      <c r="B9" s="59">
        <v>58600</v>
      </c>
      <c r="C9" s="60">
        <v>28100</v>
      </c>
      <c r="D9" s="61">
        <v>40300</v>
      </c>
      <c r="E9" s="60">
        <v>16300</v>
      </c>
      <c r="F9" s="69">
        <v>9089</v>
      </c>
    </row>
    <row r="10" spans="1:8" s="90" customFormat="1">
      <c r="A10" s="91" t="s">
        <v>49</v>
      </c>
      <c r="B10" s="117">
        <v>56400</v>
      </c>
      <c r="C10" s="118">
        <v>24700</v>
      </c>
      <c r="D10" s="119">
        <v>42900</v>
      </c>
      <c r="E10" s="118">
        <v>16900</v>
      </c>
      <c r="F10" s="126">
        <v>12297</v>
      </c>
    </row>
    <row r="11" spans="1:8">
      <c r="A11" s="32" t="s">
        <v>50</v>
      </c>
      <c r="B11" s="59">
        <v>62100</v>
      </c>
      <c r="C11" s="60">
        <v>25700</v>
      </c>
      <c r="D11" s="61">
        <v>48000</v>
      </c>
      <c r="E11" s="60">
        <v>18600</v>
      </c>
      <c r="F11" s="69">
        <v>13382</v>
      </c>
    </row>
    <row r="12" spans="1:8" s="90" customFormat="1">
      <c r="A12" s="91" t="s">
        <v>51</v>
      </c>
      <c r="B12" s="117">
        <v>67300</v>
      </c>
      <c r="C12" s="118">
        <v>34300</v>
      </c>
      <c r="D12" s="119">
        <v>49000</v>
      </c>
      <c r="E12" s="118">
        <v>20300</v>
      </c>
      <c r="F12" s="126">
        <v>10124</v>
      </c>
    </row>
    <row r="13" spans="1:8">
      <c r="A13" s="32" t="s">
        <v>52</v>
      </c>
      <c r="B13" s="59">
        <v>65300</v>
      </c>
      <c r="C13" s="60">
        <v>28600</v>
      </c>
      <c r="D13" s="61">
        <v>52700</v>
      </c>
      <c r="E13" s="60">
        <v>20000</v>
      </c>
      <c r="F13" s="69">
        <v>13989</v>
      </c>
    </row>
    <row r="14" spans="1:8" s="90" customFormat="1">
      <c r="A14" s="91" t="s">
        <v>53</v>
      </c>
      <c r="B14" s="117">
        <v>62900</v>
      </c>
      <c r="C14" s="118">
        <v>27300</v>
      </c>
      <c r="D14" s="119">
        <v>53600</v>
      </c>
      <c r="E14" s="118">
        <v>21900</v>
      </c>
      <c r="F14" s="126">
        <v>33037</v>
      </c>
    </row>
    <row r="15" spans="1:8">
      <c r="A15" s="32" t="s">
        <v>54</v>
      </c>
      <c r="B15" s="59">
        <v>54700</v>
      </c>
      <c r="C15" s="60">
        <v>26600</v>
      </c>
      <c r="D15" s="61">
        <v>37600</v>
      </c>
      <c r="E15" s="60">
        <v>16100</v>
      </c>
      <c r="F15" s="69">
        <v>5687</v>
      </c>
    </row>
    <row r="16" spans="1:8" s="90" customFormat="1">
      <c r="A16" s="91" t="s">
        <v>55</v>
      </c>
      <c r="B16" s="117">
        <v>70600</v>
      </c>
      <c r="C16" s="118">
        <v>39100</v>
      </c>
      <c r="D16" s="119">
        <v>55700</v>
      </c>
      <c r="E16" s="118">
        <v>24100</v>
      </c>
      <c r="F16" s="126">
        <v>7912</v>
      </c>
    </row>
    <row r="17" spans="1:6">
      <c r="A17" s="32" t="s">
        <v>56</v>
      </c>
      <c r="B17" s="59">
        <v>63100</v>
      </c>
      <c r="C17" s="60">
        <v>31400</v>
      </c>
      <c r="D17" s="61">
        <v>41200</v>
      </c>
      <c r="E17" s="60">
        <v>16600</v>
      </c>
      <c r="F17" s="69">
        <v>8134</v>
      </c>
    </row>
    <row r="18" spans="1:6" s="90" customFormat="1">
      <c r="A18" s="91" t="s">
        <v>57</v>
      </c>
      <c r="B18" s="117">
        <v>60300</v>
      </c>
      <c r="C18" s="118">
        <v>25000</v>
      </c>
      <c r="D18" s="119">
        <v>49700</v>
      </c>
      <c r="E18" s="118">
        <v>20000</v>
      </c>
      <c r="F18" s="126">
        <v>25076</v>
      </c>
    </row>
    <row r="19" spans="1:6" ht="15.95" thickBot="1">
      <c r="A19" s="33" t="s">
        <v>58</v>
      </c>
      <c r="B19" s="59">
        <v>96100</v>
      </c>
      <c r="C19" s="60">
        <v>51300</v>
      </c>
      <c r="D19" s="61">
        <v>58900</v>
      </c>
      <c r="E19" s="60">
        <v>9300</v>
      </c>
      <c r="F19" s="68">
        <v>41</v>
      </c>
    </row>
    <row r="20" spans="1:6" s="90" customFormat="1" ht="15.95" thickBot="1">
      <c r="A20" s="92" t="s">
        <v>60</v>
      </c>
      <c r="B20" s="120">
        <v>59500</v>
      </c>
      <c r="C20" s="121">
        <v>28400</v>
      </c>
      <c r="D20" s="122">
        <v>45000</v>
      </c>
      <c r="E20" s="121">
        <v>17200</v>
      </c>
      <c r="F20" s="127">
        <v>191733</v>
      </c>
    </row>
    <row r="21" spans="1:6">
      <c r="A21" s="36" t="s">
        <v>61</v>
      </c>
      <c r="B21" s="59">
        <v>60700</v>
      </c>
      <c r="C21" s="60">
        <v>32700</v>
      </c>
      <c r="D21" s="61">
        <v>43600</v>
      </c>
      <c r="E21" s="60">
        <v>17600</v>
      </c>
      <c r="F21" s="69">
        <v>12629</v>
      </c>
    </row>
    <row r="22" spans="1:6" s="90" customFormat="1">
      <c r="A22" s="91" t="s">
        <v>62</v>
      </c>
      <c r="B22" s="117">
        <v>56000</v>
      </c>
      <c r="C22" s="118">
        <v>27100</v>
      </c>
      <c r="D22" s="119">
        <v>38600</v>
      </c>
      <c r="E22" s="118">
        <v>13900</v>
      </c>
      <c r="F22" s="126">
        <v>7546</v>
      </c>
    </row>
    <row r="23" spans="1:6">
      <c r="A23" s="32" t="s">
        <v>63</v>
      </c>
      <c r="B23" s="59">
        <v>52700</v>
      </c>
      <c r="C23" s="60">
        <v>24200</v>
      </c>
      <c r="D23" s="61">
        <v>36100</v>
      </c>
      <c r="E23" s="60">
        <v>12700</v>
      </c>
      <c r="F23" s="69">
        <v>10052</v>
      </c>
    </row>
    <row r="24" spans="1:6" s="90" customFormat="1">
      <c r="A24" s="91" t="s">
        <v>64</v>
      </c>
      <c r="B24" s="117">
        <v>60500</v>
      </c>
      <c r="C24" s="118">
        <v>27700</v>
      </c>
      <c r="D24" s="119">
        <v>47000</v>
      </c>
      <c r="E24" s="118">
        <v>16600</v>
      </c>
      <c r="F24" s="126">
        <v>18072</v>
      </c>
    </row>
    <row r="25" spans="1:6">
      <c r="A25" s="32" t="s">
        <v>65</v>
      </c>
      <c r="B25" s="59">
        <v>57800</v>
      </c>
      <c r="C25" s="60">
        <v>30900</v>
      </c>
      <c r="D25" s="61">
        <v>42500</v>
      </c>
      <c r="E25" s="60">
        <v>17500</v>
      </c>
      <c r="F25" s="69">
        <v>7252</v>
      </c>
    </row>
    <row r="26" spans="1:6" s="90" customFormat="1">
      <c r="A26" s="91" t="s">
        <v>66</v>
      </c>
      <c r="B26" s="117">
        <v>56300</v>
      </c>
      <c r="C26" s="118">
        <v>28400</v>
      </c>
      <c r="D26" s="119">
        <v>38600</v>
      </c>
      <c r="E26" s="118">
        <v>15100</v>
      </c>
      <c r="F26" s="126">
        <v>4741</v>
      </c>
    </row>
    <row r="27" spans="1:6">
      <c r="A27" s="32" t="s">
        <v>67</v>
      </c>
      <c r="B27" s="59">
        <v>54000</v>
      </c>
      <c r="C27" s="60">
        <v>29700</v>
      </c>
      <c r="D27" s="61">
        <v>36500</v>
      </c>
      <c r="E27" s="60">
        <v>15500</v>
      </c>
      <c r="F27" s="69">
        <v>4837</v>
      </c>
    </row>
    <row r="28" spans="1:6" s="90" customFormat="1">
      <c r="A28" s="91" t="s">
        <v>68</v>
      </c>
      <c r="B28" s="117">
        <v>63700</v>
      </c>
      <c r="C28" s="118">
        <v>30300</v>
      </c>
      <c r="D28" s="119">
        <v>48500</v>
      </c>
      <c r="E28" s="118">
        <v>17800</v>
      </c>
      <c r="F28" s="126">
        <v>12369</v>
      </c>
    </row>
    <row r="29" spans="1:6">
      <c r="A29" s="32" t="s">
        <v>69</v>
      </c>
      <c r="B29" s="59">
        <v>59700</v>
      </c>
      <c r="C29" s="60">
        <v>28800</v>
      </c>
      <c r="D29" s="61">
        <v>44200</v>
      </c>
      <c r="E29" s="60">
        <v>16900</v>
      </c>
      <c r="F29" s="69">
        <v>13306</v>
      </c>
    </row>
    <row r="30" spans="1:6" s="90" customFormat="1">
      <c r="A30" s="91" t="s">
        <v>70</v>
      </c>
      <c r="B30" s="117">
        <v>60700</v>
      </c>
      <c r="C30" s="118">
        <v>26900</v>
      </c>
      <c r="D30" s="119">
        <v>50000</v>
      </c>
      <c r="E30" s="118">
        <v>17800</v>
      </c>
      <c r="F30" s="126">
        <v>13708</v>
      </c>
    </row>
    <row r="31" spans="1:6">
      <c r="A31" s="32" t="s">
        <v>71</v>
      </c>
      <c r="B31" s="59">
        <v>63800</v>
      </c>
      <c r="C31" s="60">
        <v>32400</v>
      </c>
      <c r="D31" s="61">
        <v>48300</v>
      </c>
      <c r="E31" s="60">
        <v>18300</v>
      </c>
      <c r="F31" s="69">
        <v>23160</v>
      </c>
    </row>
    <row r="32" spans="1:6" s="90" customFormat="1">
      <c r="A32" s="91" t="s">
        <v>72</v>
      </c>
      <c r="B32" s="117">
        <v>59900</v>
      </c>
      <c r="C32" s="118">
        <v>27400</v>
      </c>
      <c r="D32" s="119">
        <v>48100</v>
      </c>
      <c r="E32" s="118">
        <v>18300</v>
      </c>
      <c r="F32" s="126">
        <v>18631</v>
      </c>
    </row>
    <row r="33" spans="1:6">
      <c r="A33" s="32" t="s">
        <v>73</v>
      </c>
      <c r="B33" s="59">
        <v>57900</v>
      </c>
      <c r="C33" s="60">
        <v>24700</v>
      </c>
      <c r="D33" s="61">
        <v>45200</v>
      </c>
      <c r="E33" s="60">
        <v>15900</v>
      </c>
      <c r="F33" s="69">
        <v>13433</v>
      </c>
    </row>
    <row r="34" spans="1:6" s="90" customFormat="1">
      <c r="A34" s="91" t="s">
        <v>74</v>
      </c>
      <c r="B34" s="117">
        <v>58400</v>
      </c>
      <c r="C34" s="118">
        <v>26400</v>
      </c>
      <c r="D34" s="119">
        <v>45500</v>
      </c>
      <c r="E34" s="118">
        <v>16000</v>
      </c>
      <c r="F34" s="126">
        <v>19478</v>
      </c>
    </row>
    <row r="35" spans="1:6">
      <c r="A35" s="32" t="s">
        <v>75</v>
      </c>
      <c r="B35" s="59">
        <v>54500</v>
      </c>
      <c r="C35" s="60">
        <v>25600</v>
      </c>
      <c r="D35" s="61">
        <v>39800</v>
      </c>
      <c r="E35" s="60">
        <v>13600</v>
      </c>
      <c r="F35" s="69">
        <v>6060</v>
      </c>
    </row>
    <row r="36" spans="1:6" s="90" customFormat="1">
      <c r="A36" s="91" t="s">
        <v>76</v>
      </c>
      <c r="B36" s="117">
        <v>55500</v>
      </c>
      <c r="C36" s="118">
        <v>27400</v>
      </c>
      <c r="D36" s="119">
        <v>38200</v>
      </c>
      <c r="E36" s="118">
        <v>14600</v>
      </c>
      <c r="F36" s="126">
        <v>3363</v>
      </c>
    </row>
    <row r="37" spans="1:6">
      <c r="A37" s="32" t="s">
        <v>77</v>
      </c>
      <c r="B37" s="59">
        <v>66900</v>
      </c>
      <c r="C37" s="60">
        <v>36000</v>
      </c>
      <c r="D37" s="61">
        <v>48100</v>
      </c>
      <c r="E37" s="60">
        <v>18500</v>
      </c>
      <c r="F37" s="69">
        <v>3083</v>
      </c>
    </row>
    <row r="38" spans="1:6" s="90" customFormat="1" ht="15.95" thickBot="1">
      <c r="A38" s="97" t="s">
        <v>79</v>
      </c>
      <c r="B38" s="117" t="s">
        <v>45</v>
      </c>
      <c r="C38" s="118" t="s">
        <v>45</v>
      </c>
      <c r="D38" s="119" t="s">
        <v>45</v>
      </c>
      <c r="E38" s="118" t="s">
        <v>45</v>
      </c>
      <c r="F38" s="127">
        <v>13</v>
      </c>
    </row>
    <row r="39" spans="1:6" ht="15.95" thickBot="1">
      <c r="A39" s="27" t="s">
        <v>80</v>
      </c>
      <c r="B39" s="62">
        <v>64800</v>
      </c>
      <c r="C39" s="63">
        <v>29100</v>
      </c>
      <c r="D39" s="64">
        <v>46500</v>
      </c>
      <c r="E39" s="63">
        <v>16000</v>
      </c>
      <c r="F39" s="68">
        <v>151791</v>
      </c>
    </row>
    <row r="40" spans="1:6" s="90" customFormat="1">
      <c r="A40" s="101" t="s">
        <v>81</v>
      </c>
      <c r="B40" s="117">
        <v>67100</v>
      </c>
      <c r="C40" s="118" t="s">
        <v>45</v>
      </c>
      <c r="D40" s="119">
        <v>47200</v>
      </c>
      <c r="E40" s="118" t="s">
        <v>45</v>
      </c>
      <c r="F40" s="128" t="s">
        <v>158</v>
      </c>
    </row>
    <row r="41" spans="1:6">
      <c r="A41" s="32" t="s">
        <v>86</v>
      </c>
      <c r="B41" s="59">
        <v>61500</v>
      </c>
      <c r="C41" s="60">
        <v>29200</v>
      </c>
      <c r="D41" s="61">
        <v>44400</v>
      </c>
      <c r="E41" s="60">
        <v>15900</v>
      </c>
      <c r="F41" s="69">
        <v>12525</v>
      </c>
    </row>
    <row r="42" spans="1:6" s="90" customFormat="1">
      <c r="A42" s="91" t="s">
        <v>87</v>
      </c>
      <c r="B42" s="117">
        <v>58500</v>
      </c>
      <c r="C42" s="118">
        <v>24800</v>
      </c>
      <c r="D42" s="119">
        <v>39100</v>
      </c>
      <c r="E42" s="118">
        <v>11600</v>
      </c>
      <c r="F42" s="126">
        <v>4564</v>
      </c>
    </row>
    <row r="43" spans="1:6">
      <c r="A43" s="32" t="s">
        <v>88</v>
      </c>
      <c r="B43" s="59">
        <v>68200</v>
      </c>
      <c r="C43" s="60">
        <v>32500</v>
      </c>
      <c r="D43" s="61">
        <v>46500</v>
      </c>
      <c r="E43" s="60">
        <v>15800</v>
      </c>
      <c r="F43" s="69">
        <v>8715</v>
      </c>
    </row>
    <row r="44" spans="1:6" s="90" customFormat="1">
      <c r="A44" s="91" t="s">
        <v>89</v>
      </c>
      <c r="B44" s="117">
        <v>63300</v>
      </c>
      <c r="C44" s="118">
        <v>27200</v>
      </c>
      <c r="D44" s="119">
        <v>43100</v>
      </c>
      <c r="E44" s="118">
        <v>13300</v>
      </c>
      <c r="F44" s="126">
        <v>8478</v>
      </c>
    </row>
    <row r="45" spans="1:6">
      <c r="A45" s="32" t="s">
        <v>90</v>
      </c>
      <c r="B45" s="59">
        <v>57300</v>
      </c>
      <c r="C45" s="60">
        <v>25800</v>
      </c>
      <c r="D45" s="61">
        <v>36500</v>
      </c>
      <c r="E45" s="60">
        <v>11800</v>
      </c>
      <c r="F45" s="69">
        <v>8273</v>
      </c>
    </row>
    <row r="46" spans="1:6" s="90" customFormat="1">
      <c r="A46" s="91" t="s">
        <v>91</v>
      </c>
      <c r="B46" s="117">
        <v>61300</v>
      </c>
      <c r="C46" s="118">
        <v>24700</v>
      </c>
      <c r="D46" s="119">
        <v>45100</v>
      </c>
      <c r="E46" s="118">
        <v>14700</v>
      </c>
      <c r="F46" s="126">
        <v>18061</v>
      </c>
    </row>
    <row r="47" spans="1:6">
      <c r="A47" s="32" t="s">
        <v>92</v>
      </c>
      <c r="B47" s="59">
        <v>67200</v>
      </c>
      <c r="C47" s="60">
        <v>30300</v>
      </c>
      <c r="D47" s="61">
        <v>49400</v>
      </c>
      <c r="E47" s="60">
        <v>16300</v>
      </c>
      <c r="F47" s="69">
        <v>27797</v>
      </c>
    </row>
    <row r="48" spans="1:6" s="90" customFormat="1">
      <c r="A48" s="91" t="s">
        <v>93</v>
      </c>
      <c r="B48" s="117">
        <v>73100</v>
      </c>
      <c r="C48" s="118">
        <v>36700</v>
      </c>
      <c r="D48" s="119">
        <v>50900</v>
      </c>
      <c r="E48" s="118">
        <v>18100</v>
      </c>
      <c r="F48" s="126">
        <v>7250</v>
      </c>
    </row>
    <row r="49" spans="1:6">
      <c r="A49" s="32" t="s">
        <v>94</v>
      </c>
      <c r="B49" s="59">
        <v>67700</v>
      </c>
      <c r="C49" s="60">
        <v>34700</v>
      </c>
      <c r="D49" s="61">
        <v>48000</v>
      </c>
      <c r="E49" s="60">
        <v>17000</v>
      </c>
      <c r="F49" s="69">
        <v>5785</v>
      </c>
    </row>
    <row r="50" spans="1:6" s="90" customFormat="1">
      <c r="A50" s="91" t="s">
        <v>95</v>
      </c>
      <c r="B50" s="117">
        <v>67100</v>
      </c>
      <c r="C50" s="118">
        <v>30100</v>
      </c>
      <c r="D50" s="119">
        <v>50400</v>
      </c>
      <c r="E50" s="118">
        <v>17200</v>
      </c>
      <c r="F50" s="126">
        <v>15617</v>
      </c>
    </row>
    <row r="51" spans="1:6">
      <c r="A51" s="32" t="s">
        <v>96</v>
      </c>
      <c r="B51" s="59">
        <v>60800</v>
      </c>
      <c r="C51" s="60">
        <v>25300</v>
      </c>
      <c r="D51" s="61">
        <v>44400</v>
      </c>
      <c r="E51" s="60">
        <v>14200</v>
      </c>
      <c r="F51" s="69">
        <v>17507</v>
      </c>
    </row>
    <row r="52" spans="1:6" s="90" customFormat="1">
      <c r="A52" s="91" t="s">
        <v>97</v>
      </c>
      <c r="B52" s="117">
        <v>69700</v>
      </c>
      <c r="C52" s="118">
        <v>34700</v>
      </c>
      <c r="D52" s="119">
        <v>50300</v>
      </c>
      <c r="E52" s="118">
        <v>18700</v>
      </c>
      <c r="F52" s="126">
        <v>13278</v>
      </c>
    </row>
    <row r="53" spans="1:6" ht="15.95" thickBot="1">
      <c r="A53" s="33" t="s">
        <v>98</v>
      </c>
      <c r="B53" s="59" t="s">
        <v>45</v>
      </c>
      <c r="C53" s="60" t="s">
        <v>45</v>
      </c>
      <c r="D53" s="61" t="s">
        <v>45</v>
      </c>
      <c r="E53" s="60" t="s">
        <v>45</v>
      </c>
      <c r="F53" s="68" t="s">
        <v>59</v>
      </c>
    </row>
    <row r="54" spans="1:6" s="90" customFormat="1" ht="15.95" thickBot="1">
      <c r="A54" s="92" t="s">
        <v>99</v>
      </c>
      <c r="B54" s="120">
        <v>66400</v>
      </c>
      <c r="C54" s="121">
        <v>33900</v>
      </c>
      <c r="D54" s="122">
        <v>46000</v>
      </c>
      <c r="E54" s="121">
        <v>18500</v>
      </c>
      <c r="F54" s="129">
        <v>61584</v>
      </c>
    </row>
    <row r="55" spans="1:6">
      <c r="A55" s="36" t="s">
        <v>100</v>
      </c>
      <c r="B55" s="59">
        <v>65300</v>
      </c>
      <c r="C55" s="60">
        <v>32600</v>
      </c>
      <c r="D55" s="61">
        <v>46000</v>
      </c>
      <c r="E55" s="60">
        <v>17800</v>
      </c>
      <c r="F55" s="70">
        <v>8847</v>
      </c>
    </row>
    <row r="56" spans="1:6" s="90" customFormat="1">
      <c r="A56" s="91" t="s">
        <v>101</v>
      </c>
      <c r="B56" s="117">
        <v>61700</v>
      </c>
      <c r="C56" s="118">
        <v>37700</v>
      </c>
      <c r="D56" s="119">
        <v>35400</v>
      </c>
      <c r="E56" s="118">
        <v>14700</v>
      </c>
      <c r="F56" s="126">
        <v>1506</v>
      </c>
    </row>
    <row r="57" spans="1:6">
      <c r="A57" s="32" t="s">
        <v>102</v>
      </c>
      <c r="B57" s="59">
        <v>58500</v>
      </c>
      <c r="C57" s="60">
        <v>28300</v>
      </c>
      <c r="D57" s="61">
        <v>41400</v>
      </c>
      <c r="E57" s="60">
        <v>16200</v>
      </c>
      <c r="F57" s="69">
        <v>10282</v>
      </c>
    </row>
    <row r="58" spans="1:6" s="90" customFormat="1">
      <c r="A58" s="91" t="s">
        <v>103</v>
      </c>
      <c r="B58" s="117">
        <v>67000</v>
      </c>
      <c r="C58" s="118">
        <v>32700</v>
      </c>
      <c r="D58" s="119">
        <v>47500</v>
      </c>
      <c r="E58" s="118">
        <v>17700</v>
      </c>
      <c r="F58" s="126">
        <v>7747</v>
      </c>
    </row>
    <row r="59" spans="1:6">
      <c r="A59" s="32" t="s">
        <v>104</v>
      </c>
      <c r="B59" s="59">
        <v>63000</v>
      </c>
      <c r="C59" s="60">
        <v>34000</v>
      </c>
      <c r="D59" s="61">
        <v>41000</v>
      </c>
      <c r="E59" s="60">
        <v>16000</v>
      </c>
      <c r="F59" s="69">
        <v>4919</v>
      </c>
    </row>
    <row r="60" spans="1:6" s="90" customFormat="1">
      <c r="A60" s="91" t="s">
        <v>105</v>
      </c>
      <c r="B60" s="117">
        <v>78500</v>
      </c>
      <c r="C60" s="118">
        <v>38700</v>
      </c>
      <c r="D60" s="119">
        <v>48700</v>
      </c>
      <c r="E60" s="118">
        <v>17100</v>
      </c>
      <c r="F60" s="126">
        <v>1052</v>
      </c>
    </row>
    <row r="61" spans="1:6">
      <c r="A61" s="32" t="s">
        <v>106</v>
      </c>
      <c r="B61" s="59">
        <v>62200</v>
      </c>
      <c r="C61" s="60">
        <v>30500</v>
      </c>
      <c r="D61" s="61">
        <v>44200</v>
      </c>
      <c r="E61" s="60">
        <v>16700</v>
      </c>
      <c r="F61" s="69">
        <v>8728</v>
      </c>
    </row>
    <row r="62" spans="1:6" s="90" customFormat="1">
      <c r="A62" s="91" t="s">
        <v>107</v>
      </c>
      <c r="B62" s="117">
        <v>84100</v>
      </c>
      <c r="C62" s="118">
        <v>46200</v>
      </c>
      <c r="D62" s="119">
        <v>53100</v>
      </c>
      <c r="E62" s="118">
        <v>20600</v>
      </c>
      <c r="F62" s="126">
        <v>1878</v>
      </c>
    </row>
    <row r="63" spans="1:6">
      <c r="A63" s="32" t="s">
        <v>108</v>
      </c>
      <c r="B63" s="59">
        <v>72000</v>
      </c>
      <c r="C63" s="60">
        <v>37100</v>
      </c>
      <c r="D63" s="61">
        <v>51500</v>
      </c>
      <c r="E63" s="60">
        <v>20200</v>
      </c>
      <c r="F63" s="69">
        <v>6759</v>
      </c>
    </row>
    <row r="64" spans="1:6" s="90" customFormat="1">
      <c r="A64" s="91" t="s">
        <v>109</v>
      </c>
      <c r="B64" s="117">
        <v>74400</v>
      </c>
      <c r="C64" s="118">
        <v>39400</v>
      </c>
      <c r="D64" s="119">
        <v>54000</v>
      </c>
      <c r="E64" s="118">
        <v>21200</v>
      </c>
      <c r="F64" s="126">
        <v>6709</v>
      </c>
    </row>
    <row r="65" spans="1:6">
      <c r="A65" s="32" t="s">
        <v>110</v>
      </c>
      <c r="B65" s="59">
        <v>63100</v>
      </c>
      <c r="C65" s="60">
        <v>32700</v>
      </c>
      <c r="D65" s="61">
        <v>38700</v>
      </c>
      <c r="E65" s="60">
        <v>14000</v>
      </c>
      <c r="F65" s="69">
        <v>1448</v>
      </c>
    </row>
    <row r="66" spans="1:6" s="90" customFormat="1">
      <c r="A66" s="91" t="s">
        <v>111</v>
      </c>
      <c r="B66" s="117">
        <v>72500</v>
      </c>
      <c r="C66" s="118">
        <v>38000</v>
      </c>
      <c r="D66" s="119">
        <v>44100</v>
      </c>
      <c r="E66" s="118">
        <v>18700</v>
      </c>
      <c r="F66" s="126">
        <v>1622</v>
      </c>
    </row>
    <row r="67" spans="1:6" ht="15.95" thickBot="1">
      <c r="A67" s="33" t="s">
        <v>112</v>
      </c>
      <c r="B67" s="59">
        <v>87500</v>
      </c>
      <c r="C67" s="60">
        <v>53500</v>
      </c>
      <c r="D67" s="61">
        <v>34600</v>
      </c>
      <c r="E67" s="60">
        <v>13500</v>
      </c>
      <c r="F67" s="68">
        <v>87</v>
      </c>
    </row>
    <row r="68" spans="1:6" s="90" customFormat="1" ht="15.95" thickBot="1">
      <c r="A68" s="92" t="s">
        <v>113</v>
      </c>
      <c r="B68" s="120">
        <v>60500</v>
      </c>
      <c r="C68" s="121">
        <v>28200</v>
      </c>
      <c r="D68" s="122">
        <v>43000</v>
      </c>
      <c r="E68" s="121">
        <v>15600</v>
      </c>
      <c r="F68" s="129">
        <v>59464</v>
      </c>
    </row>
    <row r="69" spans="1:6">
      <c r="A69" s="36" t="s">
        <v>114</v>
      </c>
      <c r="B69" s="59">
        <v>50000</v>
      </c>
      <c r="C69" s="60">
        <v>23300</v>
      </c>
      <c r="D69" s="61">
        <v>34400</v>
      </c>
      <c r="E69" s="60">
        <v>12000</v>
      </c>
      <c r="F69" s="69">
        <v>2541</v>
      </c>
    </row>
    <row r="70" spans="1:6" s="90" customFormat="1">
      <c r="A70" s="91" t="s">
        <v>115</v>
      </c>
      <c r="B70" s="117">
        <v>48100</v>
      </c>
      <c r="C70" s="118">
        <v>23100</v>
      </c>
      <c r="D70" s="119">
        <v>33100</v>
      </c>
      <c r="E70" s="118">
        <v>11600</v>
      </c>
      <c r="F70" s="126">
        <v>3171</v>
      </c>
    </row>
    <row r="71" spans="1:6">
      <c r="A71" s="32" t="s">
        <v>116</v>
      </c>
      <c r="B71" s="59">
        <v>69900</v>
      </c>
      <c r="C71" s="60">
        <v>31200</v>
      </c>
      <c r="D71" s="61">
        <v>51500</v>
      </c>
      <c r="E71" s="60">
        <v>16300</v>
      </c>
      <c r="F71" s="69">
        <v>4906</v>
      </c>
    </row>
    <row r="72" spans="1:6" s="90" customFormat="1">
      <c r="A72" s="91" t="s">
        <v>117</v>
      </c>
      <c r="B72" s="117">
        <v>69200</v>
      </c>
      <c r="C72" s="118">
        <v>41300</v>
      </c>
      <c r="D72" s="119">
        <v>42300</v>
      </c>
      <c r="E72" s="118">
        <v>17300</v>
      </c>
      <c r="F72" s="126">
        <v>1821</v>
      </c>
    </row>
    <row r="73" spans="1:6">
      <c r="A73" s="32" t="s">
        <v>118</v>
      </c>
      <c r="B73" s="59">
        <v>64000</v>
      </c>
      <c r="C73" s="60">
        <v>40700</v>
      </c>
      <c r="D73" s="61">
        <v>34100</v>
      </c>
      <c r="E73" s="60">
        <v>11600</v>
      </c>
      <c r="F73" s="69">
        <v>610</v>
      </c>
    </row>
    <row r="74" spans="1:6" s="90" customFormat="1">
      <c r="A74" s="91" t="s">
        <v>120</v>
      </c>
      <c r="B74" s="117">
        <v>66100</v>
      </c>
      <c r="C74" s="118">
        <v>31800</v>
      </c>
      <c r="D74" s="119">
        <v>44500</v>
      </c>
      <c r="E74" s="118">
        <v>15000</v>
      </c>
      <c r="F74" s="126">
        <v>1828</v>
      </c>
    </row>
    <row r="75" spans="1:6">
      <c r="A75" s="32" t="s">
        <v>121</v>
      </c>
      <c r="B75" s="59">
        <v>58500</v>
      </c>
      <c r="C75" s="60">
        <v>24800</v>
      </c>
      <c r="D75" s="61">
        <v>35800</v>
      </c>
      <c r="E75" s="60">
        <v>10400</v>
      </c>
      <c r="F75" s="69">
        <v>1933</v>
      </c>
    </row>
    <row r="76" spans="1:6" s="90" customFormat="1">
      <c r="A76" s="91" t="s">
        <v>122</v>
      </c>
      <c r="B76" s="117">
        <v>56600</v>
      </c>
      <c r="C76" s="118">
        <v>28300</v>
      </c>
      <c r="D76" s="119">
        <v>36200</v>
      </c>
      <c r="E76" s="118">
        <v>12700</v>
      </c>
      <c r="F76" s="126">
        <v>2466</v>
      </c>
    </row>
    <row r="77" spans="1:6">
      <c r="A77" s="32" t="s">
        <v>123</v>
      </c>
      <c r="B77" s="59">
        <v>59100</v>
      </c>
      <c r="C77" s="60">
        <v>26800</v>
      </c>
      <c r="D77" s="61">
        <v>43200</v>
      </c>
      <c r="E77" s="60">
        <v>15400</v>
      </c>
      <c r="F77" s="69">
        <v>20007</v>
      </c>
    </row>
    <row r="78" spans="1:6" s="90" customFormat="1">
      <c r="A78" s="91" t="s">
        <v>124</v>
      </c>
      <c r="B78" s="117">
        <v>60600</v>
      </c>
      <c r="C78" s="118">
        <v>28600</v>
      </c>
      <c r="D78" s="119">
        <v>43400</v>
      </c>
      <c r="E78" s="118">
        <v>15900</v>
      </c>
      <c r="F78" s="126">
        <v>12820</v>
      </c>
    </row>
    <row r="79" spans="1:6">
      <c r="A79" s="32" t="s">
        <v>125</v>
      </c>
      <c r="B79" s="59">
        <v>67100</v>
      </c>
      <c r="C79" s="60">
        <v>31400</v>
      </c>
      <c r="D79" s="61">
        <v>50700</v>
      </c>
      <c r="E79" s="60">
        <v>17200</v>
      </c>
      <c r="F79" s="69">
        <v>5068</v>
      </c>
    </row>
    <row r="80" spans="1:6" s="90" customFormat="1">
      <c r="A80" s="91" t="s">
        <v>126</v>
      </c>
      <c r="B80" s="117">
        <v>60700</v>
      </c>
      <c r="C80" s="118">
        <v>29500</v>
      </c>
      <c r="D80" s="119">
        <v>39900</v>
      </c>
      <c r="E80" s="118">
        <v>14300</v>
      </c>
      <c r="F80" s="126">
        <v>2246</v>
      </c>
    </row>
    <row r="81" spans="1:6" ht="15.95" thickBot="1">
      <c r="A81" s="33" t="s">
        <v>127</v>
      </c>
      <c r="B81" s="59">
        <v>78000</v>
      </c>
      <c r="C81" s="60">
        <v>45600</v>
      </c>
      <c r="D81" s="61">
        <v>44800</v>
      </c>
      <c r="E81" s="60">
        <v>8300</v>
      </c>
      <c r="F81" s="68">
        <v>47</v>
      </c>
    </row>
    <row r="82" spans="1:6" s="90" customFormat="1" ht="15.95" thickBot="1">
      <c r="A82" s="92" t="s">
        <v>128</v>
      </c>
      <c r="B82" s="120">
        <v>64700</v>
      </c>
      <c r="C82" s="121">
        <v>33800</v>
      </c>
      <c r="D82" s="122">
        <v>44900</v>
      </c>
      <c r="E82" s="121">
        <v>17800</v>
      </c>
      <c r="F82" s="127">
        <v>14711</v>
      </c>
    </row>
    <row r="83" spans="1:6">
      <c r="A83" s="36" t="s">
        <v>129</v>
      </c>
      <c r="B83" s="59">
        <v>67600</v>
      </c>
      <c r="C83" s="60">
        <v>35300</v>
      </c>
      <c r="D83" s="61">
        <v>47700</v>
      </c>
      <c r="E83" s="60">
        <v>17900</v>
      </c>
      <c r="F83" s="69">
        <v>4257</v>
      </c>
    </row>
    <row r="84" spans="1:6" s="90" customFormat="1">
      <c r="A84" s="91" t="s">
        <v>130</v>
      </c>
      <c r="B84" s="117" t="s">
        <v>45</v>
      </c>
      <c r="C84" s="118">
        <v>35600</v>
      </c>
      <c r="D84" s="119" t="s">
        <v>45</v>
      </c>
      <c r="E84" s="118">
        <v>18500</v>
      </c>
      <c r="F84" s="126">
        <v>3204</v>
      </c>
    </row>
    <row r="85" spans="1:6">
      <c r="A85" s="32" t="s">
        <v>131</v>
      </c>
      <c r="B85" s="59">
        <v>59600</v>
      </c>
      <c r="C85" s="60">
        <v>30200</v>
      </c>
      <c r="D85" s="61">
        <v>39900</v>
      </c>
      <c r="E85" s="60">
        <v>15400</v>
      </c>
      <c r="F85" s="69">
        <v>3422</v>
      </c>
    </row>
    <row r="86" spans="1:6" s="90" customFormat="1">
      <c r="A86" s="91" t="s">
        <v>132</v>
      </c>
      <c r="B86" s="117">
        <v>64800</v>
      </c>
      <c r="C86" s="118">
        <v>34500</v>
      </c>
      <c r="D86" s="119">
        <v>44800</v>
      </c>
      <c r="E86" s="118">
        <v>18100</v>
      </c>
      <c r="F86" s="126">
        <v>3828</v>
      </c>
    </row>
    <row r="87" spans="1:6" ht="15.95" thickBot="1">
      <c r="A87" s="33" t="s">
        <v>133</v>
      </c>
      <c r="B87" s="59" t="s">
        <v>45</v>
      </c>
      <c r="C87" s="60" t="s">
        <v>45</v>
      </c>
      <c r="D87" s="61" t="s">
        <v>45</v>
      </c>
      <c r="E87" s="60" t="s">
        <v>45</v>
      </c>
      <c r="F87" s="69">
        <v>0</v>
      </c>
    </row>
    <row r="88" spans="1:6" s="90" customFormat="1" ht="15.95" thickBot="1">
      <c r="A88" s="92" t="s">
        <v>135</v>
      </c>
      <c r="B88" s="120">
        <v>53000</v>
      </c>
      <c r="C88" s="121">
        <v>24100</v>
      </c>
      <c r="D88" s="122">
        <v>37900</v>
      </c>
      <c r="E88" s="121">
        <v>13500</v>
      </c>
      <c r="F88" s="129">
        <v>11393</v>
      </c>
    </row>
    <row r="89" spans="1:6">
      <c r="A89" s="36" t="s">
        <v>135</v>
      </c>
      <c r="B89" s="59" t="s">
        <v>45</v>
      </c>
      <c r="C89" s="60" t="s">
        <v>45</v>
      </c>
      <c r="D89" s="61" t="s">
        <v>45</v>
      </c>
      <c r="E89" s="60" t="s">
        <v>45</v>
      </c>
      <c r="F89" s="69" t="s">
        <v>159</v>
      </c>
    </row>
    <row r="90" spans="1:6" s="90" customFormat="1" ht="15.95" thickBot="1">
      <c r="A90" s="97" t="s">
        <v>140</v>
      </c>
      <c r="B90" s="117" t="s">
        <v>45</v>
      </c>
      <c r="C90" s="118" t="s">
        <v>45</v>
      </c>
      <c r="D90" s="119" t="s">
        <v>45</v>
      </c>
      <c r="E90" s="118" t="s">
        <v>45</v>
      </c>
      <c r="F90" s="127" t="s">
        <v>59</v>
      </c>
    </row>
    <row r="91" spans="1:6" ht="15.95" thickBot="1">
      <c r="A91" s="27" t="s">
        <v>141</v>
      </c>
      <c r="B91" s="62">
        <v>79400</v>
      </c>
      <c r="C91" s="63">
        <v>40300</v>
      </c>
      <c r="D91" s="64">
        <v>57300</v>
      </c>
      <c r="E91" s="63">
        <v>26200</v>
      </c>
      <c r="F91" s="68">
        <v>5914</v>
      </c>
    </row>
    <row r="92" spans="1:6" s="90" customFormat="1">
      <c r="A92" s="101" t="s">
        <v>142</v>
      </c>
      <c r="B92" s="117">
        <v>88400</v>
      </c>
      <c r="C92" s="118">
        <v>41800</v>
      </c>
      <c r="D92" s="119">
        <v>69500</v>
      </c>
      <c r="E92" s="118">
        <v>20500</v>
      </c>
      <c r="F92" s="126">
        <v>137</v>
      </c>
    </row>
    <row r="93" spans="1:6">
      <c r="A93" s="32" t="s">
        <v>143</v>
      </c>
      <c r="B93" s="59">
        <v>109000</v>
      </c>
      <c r="C93" s="60">
        <v>56100</v>
      </c>
      <c r="D93" s="61">
        <v>78600</v>
      </c>
      <c r="E93" s="60">
        <v>33000</v>
      </c>
      <c r="F93" s="69">
        <v>904</v>
      </c>
    </row>
    <row r="94" spans="1:6" s="90" customFormat="1">
      <c r="A94" s="91" t="s">
        <v>144</v>
      </c>
      <c r="B94" s="117">
        <v>83900</v>
      </c>
      <c r="C94" s="118">
        <v>56700</v>
      </c>
      <c r="D94" s="119">
        <v>49600</v>
      </c>
      <c r="E94" s="118">
        <v>30000</v>
      </c>
      <c r="F94" s="126">
        <v>589</v>
      </c>
    </row>
    <row r="95" spans="1:6">
      <c r="A95" s="32" t="s">
        <v>145</v>
      </c>
      <c r="B95" s="59">
        <v>68000</v>
      </c>
      <c r="C95" s="60">
        <v>28600</v>
      </c>
      <c r="D95" s="61">
        <v>52000</v>
      </c>
      <c r="E95" s="60">
        <v>22500</v>
      </c>
      <c r="F95" s="69">
        <v>3434</v>
      </c>
    </row>
    <row r="96" spans="1:6" s="90" customFormat="1">
      <c r="A96" s="91" t="s">
        <v>146</v>
      </c>
      <c r="B96" s="117">
        <v>111900</v>
      </c>
      <c r="C96" s="118">
        <v>74800</v>
      </c>
      <c r="D96" s="119">
        <v>60800</v>
      </c>
      <c r="E96" s="118">
        <v>30700</v>
      </c>
      <c r="F96" s="126">
        <v>258</v>
      </c>
    </row>
    <row r="97" spans="1:6">
      <c r="A97" s="32" t="s">
        <v>147</v>
      </c>
      <c r="B97" s="59">
        <v>83400</v>
      </c>
      <c r="C97" s="60">
        <v>43000</v>
      </c>
      <c r="D97" s="61">
        <v>65900</v>
      </c>
      <c r="E97" s="60">
        <v>28900</v>
      </c>
      <c r="F97" s="69">
        <v>340</v>
      </c>
    </row>
    <row r="98" spans="1:6" s="90" customFormat="1" ht="15.95" thickBot="1">
      <c r="A98" s="97" t="s">
        <v>148</v>
      </c>
      <c r="B98" s="117">
        <v>74600</v>
      </c>
      <c r="C98" s="118">
        <v>41700</v>
      </c>
      <c r="D98" s="119">
        <v>48300</v>
      </c>
      <c r="E98" s="118">
        <v>19200</v>
      </c>
      <c r="F98" s="127">
        <v>252</v>
      </c>
    </row>
    <row r="99" spans="1:6" ht="15.95" thickBot="1">
      <c r="A99" s="27" t="s">
        <v>149</v>
      </c>
      <c r="B99" s="62">
        <v>112200</v>
      </c>
      <c r="C99" s="63">
        <v>74300</v>
      </c>
      <c r="D99" s="64">
        <v>62300</v>
      </c>
      <c r="E99" s="63">
        <v>32200</v>
      </c>
      <c r="F99" s="71">
        <v>79</v>
      </c>
    </row>
    <row r="100" spans="1:6" s="90" customFormat="1" ht="15.95" thickBot="1">
      <c r="A100" s="92" t="s">
        <v>150</v>
      </c>
      <c r="B100" s="123" t="s">
        <v>45</v>
      </c>
      <c r="C100" s="124" t="s">
        <v>45</v>
      </c>
      <c r="D100" s="125" t="s">
        <v>45</v>
      </c>
      <c r="E100" s="124" t="s">
        <v>45</v>
      </c>
      <c r="F100" s="129">
        <v>318</v>
      </c>
    </row>
    <row r="101" spans="1:6">
      <c r="A101" s="38" t="s">
        <v>151</v>
      </c>
      <c r="B101" s="65">
        <v>62100</v>
      </c>
      <c r="C101" s="66">
        <v>29000</v>
      </c>
      <c r="D101" s="67">
        <v>45900</v>
      </c>
      <c r="E101" s="66">
        <v>17800</v>
      </c>
      <c r="F101" s="70">
        <v>702723</v>
      </c>
    </row>
    <row r="102" spans="1:6" s="90" customFormat="1">
      <c r="A102" s="179" t="s">
        <v>152</v>
      </c>
      <c r="B102" s="179"/>
      <c r="C102" s="179"/>
      <c r="D102" s="179"/>
      <c r="E102" s="179"/>
      <c r="F102" s="179"/>
    </row>
    <row r="104" spans="1:6" s="90" customFormat="1" hidden="1"/>
    <row r="106" spans="1:6" s="90" customFormat="1" hidden="1"/>
    <row r="108" spans="1:6" s="90" customFormat="1" hidden="1"/>
    <row r="110" spans="1:6" s="90" customFormat="1" hidden="1"/>
    <row r="112" spans="1:6" s="90" customFormat="1" hidden="1"/>
    <row r="114" s="90" customFormat="1" hidden="1"/>
    <row r="116" s="90" customFormat="1" hidden="1"/>
    <row r="118" s="90" customFormat="1" hidden="1"/>
    <row r="120" s="90" customFormat="1" hidden="1"/>
    <row r="122" s="90" customFormat="1" hidden="1"/>
    <row r="124" s="90" customFormat="1" hidden="1"/>
    <row r="126" s="90" customFormat="1" hidden="1"/>
    <row r="128" s="90" customFormat="1" hidden="1"/>
    <row r="130" s="90" customFormat="1" hidden="1"/>
    <row r="132" s="90" customFormat="1" hidden="1"/>
    <row r="134" s="90" customFormat="1" hidden="1"/>
    <row r="136" s="90" customFormat="1" hidden="1"/>
    <row r="138" s="90" customFormat="1" hidden="1"/>
    <row r="140" s="90" customFormat="1" hidden="1"/>
    <row r="142" s="90" customFormat="1" hidden="1"/>
    <row r="144" s="90" customFormat="1" hidden="1"/>
    <row r="146" s="90" customFormat="1" hidden="1"/>
    <row r="148" s="90" customFormat="1" hidden="1"/>
    <row r="150" s="90" customFormat="1" hidden="1"/>
    <row r="152" s="90" customFormat="1" hidden="1"/>
    <row r="154" s="90" customFormat="1" hidden="1"/>
    <row r="156" s="90" customFormat="1" hidden="1"/>
    <row r="158" s="90" customFormat="1" hidden="1"/>
    <row r="160" s="90" customFormat="1" hidden="1"/>
    <row r="162" s="90" customFormat="1" hidden="1"/>
    <row r="164" s="90" customFormat="1" hidden="1"/>
    <row r="166" s="90" customFormat="1" hidden="1"/>
    <row r="168" s="90" customFormat="1" hidden="1"/>
    <row r="170" s="90" customFormat="1" hidden="1"/>
    <row r="172" s="90" customFormat="1" hidden="1"/>
    <row r="174" s="90" customFormat="1" hidden="1"/>
    <row r="176" s="90" customFormat="1" hidden="1"/>
    <row r="178" s="90" customFormat="1" hidden="1"/>
    <row r="180" s="90" customFormat="1" hidden="1"/>
    <row r="182" s="90" customFormat="1" hidden="1"/>
    <row r="184" s="90" customFormat="1" hidden="1"/>
    <row r="186" s="90" customFormat="1" hidden="1"/>
    <row r="188" s="90" customFormat="1" hidden="1"/>
    <row r="190" s="90" customFormat="1" hidden="1"/>
    <row r="192" s="90" customFormat="1" hidden="1"/>
    <row r="194" s="90" customFormat="1" hidden="1"/>
    <row r="196" s="90" customFormat="1" hidden="1"/>
    <row r="198" s="90" customFormat="1" hidden="1"/>
    <row r="200" s="90" customFormat="1" hidden="1"/>
    <row r="202" s="90" customFormat="1" hidden="1"/>
    <row r="204" s="90" customFormat="1" hidden="1"/>
    <row r="206" s="90" customFormat="1" hidden="1"/>
    <row r="208" s="90" customFormat="1" hidden="1"/>
    <row r="210" s="90" customFormat="1" hidden="1"/>
    <row r="212" s="90" customFormat="1" hidden="1"/>
    <row r="214" s="90" customFormat="1" hidden="1"/>
    <row r="216" s="90" customFormat="1" hidden="1"/>
    <row r="218" s="90" customFormat="1" hidden="1"/>
    <row r="220" s="90" customFormat="1" hidden="1"/>
    <row r="222" s="90" customFormat="1" hidden="1"/>
    <row r="224" s="90" customFormat="1" hidden="1"/>
    <row r="226" s="90" customFormat="1" hidden="1"/>
    <row r="228" s="90" customFormat="1" hidden="1"/>
    <row r="230" s="90" customFormat="1" hidden="1"/>
    <row r="232" s="90" customFormat="1" hidden="1"/>
    <row r="234" s="90" customFormat="1" hidden="1"/>
    <row r="236" s="90" customFormat="1" hidden="1"/>
    <row r="238" s="90" customFormat="1" hidden="1"/>
    <row r="240" s="90" customFormat="1" hidden="1"/>
    <row r="242" s="90" customFormat="1" hidden="1"/>
    <row r="244" s="90" customFormat="1" hidden="1"/>
    <row r="246" s="90" customFormat="1" hidden="1"/>
    <row r="248" s="90" customFormat="1" hidden="1"/>
    <row r="250" s="90" customFormat="1" hidden="1"/>
    <row r="252" s="90" customFormat="1" hidden="1"/>
    <row r="254" s="90" customFormat="1" hidden="1"/>
    <row r="256" s="90" customFormat="1" hidden="1"/>
    <row r="258" s="90" customFormat="1" hidden="1"/>
    <row r="260" s="90" customFormat="1" hidden="1"/>
    <row r="262" s="90" customFormat="1" hidden="1"/>
    <row r="264" s="90" customFormat="1" hidden="1"/>
    <row r="266" s="90" customFormat="1" hidden="1"/>
    <row r="268" s="90" customFormat="1" hidden="1"/>
    <row r="270" s="90" customFormat="1" hidden="1"/>
    <row r="272" s="90" customFormat="1" hidden="1"/>
    <row r="274" s="90" customFormat="1" hidden="1"/>
    <row r="276" s="90" customFormat="1" hidden="1"/>
    <row r="278" s="90" customFormat="1" hidden="1"/>
    <row r="280" s="90" customFormat="1" hidden="1"/>
    <row r="282" s="90" customFormat="1" hidden="1"/>
    <row r="284" s="90" customFormat="1" hidden="1"/>
    <row r="286" s="90" customFormat="1" hidden="1"/>
    <row r="288" s="90" customFormat="1" hidden="1"/>
    <row r="290" s="90" customFormat="1" hidden="1"/>
    <row r="292" s="90" customFormat="1" hidden="1"/>
    <row r="294" s="90" customFormat="1" hidden="1"/>
    <row r="296" s="90" customFormat="1" hidden="1"/>
    <row r="298" s="90" customFormat="1" hidden="1"/>
    <row r="300" s="90" customFormat="1" hidden="1"/>
    <row r="302" s="90" customFormat="1" hidden="1"/>
    <row r="304" s="90" customFormat="1" hidden="1"/>
    <row r="306" s="90" customFormat="1" hidden="1"/>
    <row r="308" s="90" customFormat="1" hidden="1"/>
    <row r="310" s="90" customFormat="1" hidden="1"/>
    <row r="312" s="90" customFormat="1" hidden="1"/>
    <row r="314" s="90" customFormat="1" hidden="1"/>
    <row r="316" s="90" customFormat="1" hidden="1"/>
    <row r="318" s="90" customFormat="1" hidden="1"/>
    <row r="320" s="90" customFormat="1" hidden="1"/>
    <row r="322" s="90" customFormat="1" hidden="1"/>
    <row r="324" s="90" customFormat="1" hidden="1"/>
    <row r="326" s="90" customFormat="1" hidden="1"/>
    <row r="328" s="90" customFormat="1" hidden="1"/>
    <row r="330" s="90" customFormat="1" hidden="1"/>
    <row r="332" s="90" customFormat="1" hidden="1"/>
    <row r="334" s="90" customFormat="1" hidden="1"/>
    <row r="336" s="90" customFormat="1" hidden="1"/>
    <row r="338" s="90" customFormat="1" hidden="1"/>
    <row r="340" s="90" customFormat="1" hidden="1"/>
    <row r="342" s="90" customFormat="1" hidden="1"/>
    <row r="344" s="90" customFormat="1" hidden="1"/>
    <row r="346" s="90" customFormat="1" hidden="1"/>
    <row r="348" s="90" customFormat="1" hidden="1"/>
    <row r="350" s="90" customFormat="1" hidden="1"/>
    <row r="352" s="90" customFormat="1" hidden="1"/>
    <row r="354" s="90" customFormat="1" hidden="1"/>
    <row r="356" s="90" customFormat="1" hidden="1"/>
    <row r="358" s="90" customFormat="1" hidden="1"/>
    <row r="360" s="90" customFormat="1" hidden="1"/>
    <row r="362" s="90" customFormat="1" hidden="1"/>
    <row r="364" s="90" customFormat="1" hidden="1"/>
    <row r="366" s="90" customFormat="1" hidden="1"/>
    <row r="368" s="90" customFormat="1" hidden="1"/>
    <row r="370" s="90" customFormat="1" hidden="1"/>
    <row r="372" s="90" customFormat="1" hidden="1"/>
    <row r="374" s="90" customFormat="1" hidden="1"/>
    <row r="376" s="90" customFormat="1" hidden="1"/>
    <row r="378" s="90" customFormat="1" hidden="1"/>
    <row r="380" s="90" customFormat="1" hidden="1"/>
    <row r="382" s="90" customFormat="1" hidden="1"/>
    <row r="384" s="90" customFormat="1" hidden="1"/>
    <row r="386" s="90" customFormat="1" hidden="1"/>
    <row r="388" s="90" customFormat="1" hidden="1"/>
    <row r="390" s="90" customFormat="1" hidden="1"/>
    <row r="392" s="90" customFormat="1" hidden="1"/>
    <row r="394" s="90" customFormat="1" hidden="1"/>
    <row r="396" s="90" customFormat="1" hidden="1"/>
    <row r="398" s="90" customFormat="1" hidden="1"/>
  </sheetData>
  <mergeCells count="2">
    <mergeCell ref="A1:F1"/>
    <mergeCell ref="A102:F102"/>
  </mergeCells>
  <hyperlinks>
    <hyperlink ref="A102" location="TableOfContents!A1" display="Back to Table of Contents" xr:uid="{D6649419-9C46-48B8-A848-C1C90BFD613E}"/>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398"/>
  <sheetViews>
    <sheetView zoomScaleNormal="100" workbookViewId="0">
      <selection sqref="A1:J1"/>
    </sheetView>
  </sheetViews>
  <sheetFormatPr defaultColWidth="0" defaultRowHeight="15.6" zeroHeight="1"/>
  <cols>
    <col min="1" max="1" width="38.5703125" style="3" bestFit="1" customWidth="1"/>
    <col min="2" max="12" width="12.5703125" style="3" customWidth="1"/>
    <col min="13" max="16384" width="9.140625" style="3" hidden="1"/>
  </cols>
  <sheetData>
    <row r="1" spans="1:12" ht="15.95" thickBot="1">
      <c r="A1" s="174" t="str">
        <f>T_h004</f>
        <v>Table O.4 Participation rates for all participants by service district and age group as at 30 June 2025</v>
      </c>
      <c r="B1" s="174"/>
      <c r="C1" s="174"/>
      <c r="D1" s="174"/>
      <c r="E1" s="174"/>
      <c r="F1" s="174"/>
      <c r="G1" s="174"/>
      <c r="H1" s="174"/>
      <c r="I1" s="175"/>
      <c r="J1" s="175"/>
    </row>
    <row r="2" spans="1:12" s="84" customFormat="1" ht="35.450000000000003" customHeight="1" thickBot="1">
      <c r="A2" s="130" t="s">
        <v>32</v>
      </c>
      <c r="B2" s="131" t="s">
        <v>160</v>
      </c>
      <c r="C2" s="131" t="s">
        <v>161</v>
      </c>
      <c r="D2" s="131" t="s">
        <v>162</v>
      </c>
      <c r="E2" s="131" t="s">
        <v>163</v>
      </c>
      <c r="F2" s="131" t="s">
        <v>164</v>
      </c>
      <c r="G2" s="131" t="s">
        <v>165</v>
      </c>
      <c r="H2" s="131" t="s">
        <v>166</v>
      </c>
      <c r="I2" s="131" t="s">
        <v>167</v>
      </c>
      <c r="J2" s="131" t="s">
        <v>168</v>
      </c>
      <c r="K2" s="161" t="s">
        <v>169</v>
      </c>
      <c r="L2" s="154" t="s">
        <v>151</v>
      </c>
    </row>
    <row r="3" spans="1:12" ht="15.95" thickBot="1">
      <c r="A3" s="11" t="s">
        <v>40</v>
      </c>
      <c r="B3" s="12">
        <v>5.8999294973294925E-2</v>
      </c>
      <c r="C3" s="12">
        <v>6.4832292772069922E-2</v>
      </c>
      <c r="D3" s="12">
        <v>4.8593296723792874E-2</v>
      </c>
      <c r="E3" s="12">
        <v>2.828799925814281E-2</v>
      </c>
      <c r="F3" s="12">
        <v>1.6627457944408494E-2</v>
      </c>
      <c r="G3" s="13">
        <v>1.2404365936646209E-2</v>
      </c>
      <c r="H3" s="13">
        <v>1.6418143662075245E-2</v>
      </c>
      <c r="I3" s="13">
        <v>2.1156784417278984E-2</v>
      </c>
      <c r="J3" s="13">
        <v>2.9299477289745982E-2</v>
      </c>
      <c r="K3" s="164">
        <v>7.9745729361603828E-3</v>
      </c>
      <c r="L3" s="155">
        <v>2.5399588201781405E-2</v>
      </c>
    </row>
    <row r="4" spans="1:12" s="90" customFormat="1">
      <c r="A4" s="132" t="s">
        <v>41</v>
      </c>
      <c r="B4" s="133">
        <v>7.8008505095325267E-2</v>
      </c>
      <c r="C4" s="133">
        <v>8.3273166038601493E-2</v>
      </c>
      <c r="D4" s="133">
        <v>7.2244008380952546E-2</v>
      </c>
      <c r="E4" s="133">
        <v>4.5594924433248273E-2</v>
      </c>
      <c r="F4" s="133">
        <v>2.8011283282721823E-2</v>
      </c>
      <c r="G4" s="134">
        <v>1.9957725207920999E-2</v>
      </c>
      <c r="H4" s="134">
        <v>2.2252156901278641E-2</v>
      </c>
      <c r="I4" s="134">
        <v>2.5677064864424691E-2</v>
      </c>
      <c r="J4" s="134">
        <v>4.2018333144040375E-2</v>
      </c>
      <c r="K4" s="165">
        <v>1.0064591112018665E-2</v>
      </c>
      <c r="L4" s="156">
        <v>3.502185788168366E-2</v>
      </c>
    </row>
    <row r="5" spans="1:12">
      <c r="A5" s="17" t="s">
        <v>42</v>
      </c>
      <c r="B5" s="15">
        <v>6.8070849482557441E-2</v>
      </c>
      <c r="C5" s="15">
        <v>0.10159776284863223</v>
      </c>
      <c r="D5" s="15">
        <v>7.6415639019364309E-2</v>
      </c>
      <c r="E5" s="15">
        <v>4.8537467268056744E-2</v>
      </c>
      <c r="F5" s="15">
        <v>3.0018630768197132E-2</v>
      </c>
      <c r="G5" s="16">
        <v>1.7545836031170232E-2</v>
      </c>
      <c r="H5" s="16">
        <v>2.07164075771284E-2</v>
      </c>
      <c r="I5" s="16">
        <v>2.5011665695620664E-2</v>
      </c>
      <c r="J5" s="16">
        <v>4.2330529957743682E-2</v>
      </c>
      <c r="K5" s="166">
        <v>8.4040001191835086E-3</v>
      </c>
      <c r="L5" s="157">
        <v>3.4480263518392729E-2</v>
      </c>
    </row>
    <row r="6" spans="1:12" s="90" customFormat="1">
      <c r="A6" s="135" t="s">
        <v>43</v>
      </c>
      <c r="B6" s="133">
        <v>5.5834183559157889E-2</v>
      </c>
      <c r="C6" s="133">
        <v>8.6673868583283284E-2</v>
      </c>
      <c r="D6" s="133">
        <v>6.7071238948849532E-2</v>
      </c>
      <c r="E6" s="133">
        <v>4.5470700279512312E-2</v>
      </c>
      <c r="F6" s="133">
        <v>3.012405451787676E-2</v>
      </c>
      <c r="G6" s="134">
        <v>2.1488152489634389E-2</v>
      </c>
      <c r="H6" s="134">
        <v>2.6063304783414572E-2</v>
      </c>
      <c r="I6" s="134">
        <v>2.6429731107895413E-2</v>
      </c>
      <c r="J6" s="134">
        <v>4.0031770804446448E-2</v>
      </c>
      <c r="K6" s="165">
        <v>9.2113772435237582E-3</v>
      </c>
      <c r="L6" s="156">
        <v>3.2833441612025525E-2</v>
      </c>
    </row>
    <row r="7" spans="1:12">
      <c r="A7" s="17" t="s">
        <v>46</v>
      </c>
      <c r="B7" s="15">
        <v>5.1101972553648678E-2</v>
      </c>
      <c r="C7" s="15">
        <v>7.196401092032885E-2</v>
      </c>
      <c r="D7" s="15">
        <v>5.7528820236223008E-2</v>
      </c>
      <c r="E7" s="15">
        <v>3.4571430822078156E-2</v>
      </c>
      <c r="F7" s="15">
        <v>2.580927453122939E-2</v>
      </c>
      <c r="G7" s="16">
        <v>1.910647772903646E-2</v>
      </c>
      <c r="H7" s="16">
        <v>2.1333823856133451E-2</v>
      </c>
      <c r="I7" s="16">
        <v>2.3463390118451981E-2</v>
      </c>
      <c r="J7" s="16">
        <v>3.4054285470476987E-2</v>
      </c>
      <c r="K7" s="166">
        <v>7.9566568743428857E-3</v>
      </c>
      <c r="L7" s="157">
        <v>2.8250541468960551E-2</v>
      </c>
    </row>
    <row r="8" spans="1:12" s="90" customFormat="1">
      <c r="A8" s="135" t="s">
        <v>47</v>
      </c>
      <c r="B8" s="133">
        <v>9.789352806899082E-2</v>
      </c>
      <c r="C8" s="133">
        <v>0.10462475947965552</v>
      </c>
      <c r="D8" s="133">
        <v>7.6748790170176898E-2</v>
      </c>
      <c r="E8" s="133">
        <v>5.6830498581935202E-2</v>
      </c>
      <c r="F8" s="133">
        <v>3.3963832483860701E-2</v>
      </c>
      <c r="G8" s="134">
        <v>2.1825688756464887E-2</v>
      </c>
      <c r="H8" s="134">
        <v>2.1710350708929974E-2</v>
      </c>
      <c r="I8" s="134">
        <v>2.5421340145523465E-2</v>
      </c>
      <c r="J8" s="134">
        <v>4.8611667458650434E-2</v>
      </c>
      <c r="K8" s="165">
        <v>7.6949008407617807E-3</v>
      </c>
      <c r="L8" s="156">
        <v>3.7258802579516984E-2</v>
      </c>
    </row>
    <row r="9" spans="1:12">
      <c r="A9" s="17" t="s">
        <v>48</v>
      </c>
      <c r="B9" s="15">
        <v>7.31536424330574E-2</v>
      </c>
      <c r="C9" s="15">
        <v>6.7838234647385781E-2</v>
      </c>
      <c r="D9" s="15">
        <v>5.5546598648116695E-2</v>
      </c>
      <c r="E9" s="15">
        <v>3.7118038957288088E-2</v>
      </c>
      <c r="F9" s="15">
        <v>2.5086832558105392E-2</v>
      </c>
      <c r="G9" s="16">
        <v>1.6803578532175751E-2</v>
      </c>
      <c r="H9" s="16">
        <v>2.0208514823569942E-2</v>
      </c>
      <c r="I9" s="16">
        <v>2.3109994359685873E-2</v>
      </c>
      <c r="J9" s="16">
        <v>3.709418643256128E-2</v>
      </c>
      <c r="K9" s="166">
        <v>6.9001266846043545E-3</v>
      </c>
      <c r="L9" s="157">
        <v>3.0358985646665341E-2</v>
      </c>
    </row>
    <row r="10" spans="1:12" s="90" customFormat="1">
      <c r="A10" s="135" t="s">
        <v>49</v>
      </c>
      <c r="B10" s="133">
        <v>7.0349709454925843E-2</v>
      </c>
      <c r="C10" s="133">
        <v>8.7769062048399377E-2</v>
      </c>
      <c r="D10" s="133">
        <v>6.4597362968170854E-2</v>
      </c>
      <c r="E10" s="133">
        <v>3.9097762969094819E-2</v>
      </c>
      <c r="F10" s="133">
        <v>2.1535369021970716E-2</v>
      </c>
      <c r="G10" s="134">
        <v>1.4917807218617359E-2</v>
      </c>
      <c r="H10" s="134">
        <v>1.7752530095226017E-2</v>
      </c>
      <c r="I10" s="134">
        <v>2.1350948900845181E-2</v>
      </c>
      <c r="J10" s="134">
        <v>3.7270342957238863E-2</v>
      </c>
      <c r="K10" s="165">
        <v>8.9882509050621482E-3</v>
      </c>
      <c r="L10" s="156">
        <v>3.2406494684168813E-2</v>
      </c>
    </row>
    <row r="11" spans="1:12">
      <c r="A11" s="17" t="s">
        <v>50</v>
      </c>
      <c r="B11" s="15">
        <v>3.6063043161059884E-2</v>
      </c>
      <c r="C11" s="15">
        <v>3.5529289713756386E-2</v>
      </c>
      <c r="D11" s="15">
        <v>2.8775740521495737E-2</v>
      </c>
      <c r="E11" s="15">
        <v>1.6795858406915911E-2</v>
      </c>
      <c r="F11" s="15">
        <v>1.0710188109948043E-2</v>
      </c>
      <c r="G11" s="16">
        <v>6.7702674867370959E-3</v>
      </c>
      <c r="H11" s="16">
        <v>9.7045093165053914E-3</v>
      </c>
      <c r="I11" s="16">
        <v>1.4926891551402111E-2</v>
      </c>
      <c r="J11" s="16">
        <v>1.7323143365629703E-2</v>
      </c>
      <c r="K11" s="166">
        <v>6.1055897882129678E-3</v>
      </c>
      <c r="L11" s="157">
        <v>1.5275517408516348E-2</v>
      </c>
    </row>
    <row r="12" spans="1:12" s="90" customFormat="1">
      <c r="A12" s="135" t="s">
        <v>51</v>
      </c>
      <c r="B12" s="133">
        <v>7.1732193380754844E-2</v>
      </c>
      <c r="C12" s="133">
        <v>8.534921025398369E-2</v>
      </c>
      <c r="D12" s="133">
        <v>7.0046989197489154E-2</v>
      </c>
      <c r="E12" s="133">
        <v>5.7315924944156597E-2</v>
      </c>
      <c r="F12" s="133">
        <v>3.2796643151426427E-2</v>
      </c>
      <c r="G12" s="134">
        <v>1.9131360366565563E-2</v>
      </c>
      <c r="H12" s="134">
        <v>2.1820891186487591E-2</v>
      </c>
      <c r="I12" s="134">
        <v>2.229047558317903E-2</v>
      </c>
      <c r="J12" s="134">
        <v>4.103689937971014E-2</v>
      </c>
      <c r="K12" s="165">
        <v>7.7396998992524373E-3</v>
      </c>
      <c r="L12" s="156">
        <v>3.2376615447822478E-2</v>
      </c>
    </row>
    <row r="13" spans="1:12">
      <c r="A13" s="17" t="s">
        <v>52</v>
      </c>
      <c r="B13" s="15">
        <v>4.4121944642539754E-2</v>
      </c>
      <c r="C13" s="15">
        <v>4.8317785978721509E-2</v>
      </c>
      <c r="D13" s="15">
        <v>3.2489860363644013E-2</v>
      </c>
      <c r="E13" s="15">
        <v>1.6456394526331783E-2</v>
      </c>
      <c r="F13" s="15">
        <v>9.0381523744580642E-3</v>
      </c>
      <c r="G13" s="16">
        <v>8.4017434499537458E-3</v>
      </c>
      <c r="H13" s="16">
        <v>1.2363049771951393E-2</v>
      </c>
      <c r="I13" s="16">
        <v>1.6844287602196441E-2</v>
      </c>
      <c r="J13" s="16">
        <v>1.9409617811566901E-2</v>
      </c>
      <c r="K13" s="166">
        <v>6.1740075247038216E-3</v>
      </c>
      <c r="L13" s="157">
        <v>1.713813250484842E-2</v>
      </c>
    </row>
    <row r="14" spans="1:12" s="90" customFormat="1">
      <c r="A14" s="135" t="s">
        <v>53</v>
      </c>
      <c r="B14" s="133">
        <v>6.1750392899977927E-2</v>
      </c>
      <c r="C14" s="133">
        <v>6.3428861517285148E-2</v>
      </c>
      <c r="D14" s="133">
        <v>4.148226311988925E-2</v>
      </c>
      <c r="E14" s="133">
        <v>2.7095967015109988E-2</v>
      </c>
      <c r="F14" s="133">
        <v>1.6720693436901034E-2</v>
      </c>
      <c r="G14" s="134">
        <v>1.2007528803833996E-2</v>
      </c>
      <c r="H14" s="134">
        <v>1.5775246558197831E-2</v>
      </c>
      <c r="I14" s="134">
        <v>2.0978984174330674E-2</v>
      </c>
      <c r="J14" s="134">
        <v>2.9898933103700218E-2</v>
      </c>
      <c r="K14" s="165">
        <v>8.5004532659335077E-3</v>
      </c>
      <c r="L14" s="156">
        <v>2.6666441248389582E-2</v>
      </c>
    </row>
    <row r="15" spans="1:12">
      <c r="A15" s="17" t="s">
        <v>54</v>
      </c>
      <c r="B15" s="15">
        <v>5.6565145492102044E-2</v>
      </c>
      <c r="C15" s="15">
        <v>6.7509510870877282E-2</v>
      </c>
      <c r="D15" s="15">
        <v>5.4779046845095318E-2</v>
      </c>
      <c r="E15" s="15">
        <v>4.2379627048352082E-2</v>
      </c>
      <c r="F15" s="15">
        <v>2.2098761406599807E-2</v>
      </c>
      <c r="G15" s="16">
        <v>1.5375290661581083E-2</v>
      </c>
      <c r="H15" s="16">
        <v>1.518420170614956E-2</v>
      </c>
      <c r="I15" s="16">
        <v>1.8263766675682084E-2</v>
      </c>
      <c r="J15" s="16">
        <v>3.1414334902181602E-2</v>
      </c>
      <c r="K15" s="166">
        <v>6.9434026974177221E-3</v>
      </c>
      <c r="L15" s="157">
        <v>2.5751544935119514E-2</v>
      </c>
    </row>
    <row r="16" spans="1:12" s="90" customFormat="1">
      <c r="A16" s="135" t="s">
        <v>55</v>
      </c>
      <c r="B16" s="133">
        <v>3.5268455203678863E-2</v>
      </c>
      <c r="C16" s="133">
        <v>4.7690814208209351E-2</v>
      </c>
      <c r="D16" s="133">
        <v>3.0817193515612445E-2</v>
      </c>
      <c r="E16" s="133">
        <v>9.0214010835345804E-3</v>
      </c>
      <c r="F16" s="133">
        <v>5.3781594546454987E-3</v>
      </c>
      <c r="G16" s="134">
        <v>7.2885317216946528E-3</v>
      </c>
      <c r="H16" s="134">
        <v>1.4223268927644949E-2</v>
      </c>
      <c r="I16" s="134">
        <v>2.0936571451830643E-2</v>
      </c>
      <c r="J16" s="134">
        <v>1.4445725696704817E-2</v>
      </c>
      <c r="K16" s="165">
        <v>8.2293749653866034E-3</v>
      </c>
      <c r="L16" s="156">
        <v>1.3639413480427465E-2</v>
      </c>
    </row>
    <row r="17" spans="1:12">
      <c r="A17" s="17" t="s">
        <v>56</v>
      </c>
      <c r="B17" s="15">
        <v>5.4736265085110876E-2</v>
      </c>
      <c r="C17" s="15">
        <v>6.8849009440469816E-2</v>
      </c>
      <c r="D17" s="15">
        <v>5.2381689941768443E-2</v>
      </c>
      <c r="E17" s="15">
        <v>4.2936072336117709E-2</v>
      </c>
      <c r="F17" s="15">
        <v>2.3648063545314554E-2</v>
      </c>
      <c r="G17" s="16">
        <v>1.8259785276584579E-2</v>
      </c>
      <c r="H17" s="16">
        <v>2.1460668055901144E-2</v>
      </c>
      <c r="I17" s="16">
        <v>2.4606338735750629E-2</v>
      </c>
      <c r="J17" s="16">
        <v>3.549752251888804E-2</v>
      </c>
      <c r="K17" s="166">
        <v>7.8480726293863826E-3</v>
      </c>
      <c r="L17" s="157">
        <v>2.9703593536479472E-2</v>
      </c>
    </row>
    <row r="18" spans="1:12" s="90" customFormat="1" ht="15.95" thickBot="1">
      <c r="A18" s="136" t="s">
        <v>57</v>
      </c>
      <c r="B18" s="133">
        <v>5.7021255680259349E-2</v>
      </c>
      <c r="C18" s="133">
        <v>5.2094697308205061E-2</v>
      </c>
      <c r="D18" s="133">
        <v>3.5999032320282773E-2</v>
      </c>
      <c r="E18" s="133">
        <v>2.0474425148752681E-2</v>
      </c>
      <c r="F18" s="133">
        <v>1.245123459059683E-2</v>
      </c>
      <c r="G18" s="134">
        <v>8.6261110135874494E-3</v>
      </c>
      <c r="H18" s="134">
        <v>1.4079203024965042E-2</v>
      </c>
      <c r="I18" s="134">
        <v>2.0299104842788636E-2</v>
      </c>
      <c r="J18" s="134">
        <v>2.4728059234767973E-2</v>
      </c>
      <c r="K18" s="165">
        <v>8.4040054738118552E-3</v>
      </c>
      <c r="L18" s="156">
        <v>2.264654237341809E-2</v>
      </c>
    </row>
    <row r="19" spans="1:12" ht="15.95" thickBot="1">
      <c r="A19" s="11" t="s">
        <v>60</v>
      </c>
      <c r="B19" s="12">
        <v>6.9825483171217256E-2</v>
      </c>
      <c r="C19" s="12">
        <v>7.7946881656087499E-2</v>
      </c>
      <c r="D19" s="12">
        <v>5.4626980383926757E-2</v>
      </c>
      <c r="E19" s="12">
        <v>2.864905713259179E-2</v>
      </c>
      <c r="F19" s="12">
        <v>1.6135889184736081E-2</v>
      </c>
      <c r="G19" s="13">
        <v>1.4106625703183962E-2</v>
      </c>
      <c r="H19" s="13">
        <v>1.8969337230634344E-2</v>
      </c>
      <c r="I19" s="13">
        <v>2.3659317120033916E-2</v>
      </c>
      <c r="J19" s="13">
        <v>3.2670353744050973E-2</v>
      </c>
      <c r="K19" s="164">
        <v>8.1657710562743728E-3</v>
      </c>
      <c r="L19" s="155">
        <v>2.8420612735125042E-2</v>
      </c>
    </row>
    <row r="20" spans="1:12" s="90" customFormat="1">
      <c r="A20" s="132" t="s">
        <v>61</v>
      </c>
      <c r="B20" s="133">
        <v>6.8528916287547259E-2</v>
      </c>
      <c r="C20" s="133">
        <v>0.10258086530754046</v>
      </c>
      <c r="D20" s="133">
        <v>8.423641373158515E-2</v>
      </c>
      <c r="E20" s="133">
        <v>5.0638515469953384E-2</v>
      </c>
      <c r="F20" s="133">
        <v>2.7535044094516441E-2</v>
      </c>
      <c r="G20" s="134">
        <v>2.1431434575176888E-2</v>
      </c>
      <c r="H20" s="134">
        <v>2.3812939809506585E-2</v>
      </c>
      <c r="I20" s="134">
        <v>2.7396976810730188E-2</v>
      </c>
      <c r="J20" s="134">
        <v>4.3488423038265105E-2</v>
      </c>
      <c r="K20" s="165">
        <v>1.1303975476786476E-2</v>
      </c>
      <c r="L20" s="156">
        <v>3.6687026346757724E-2</v>
      </c>
    </row>
    <row r="21" spans="1:12">
      <c r="A21" s="17" t="s">
        <v>62</v>
      </c>
      <c r="B21" s="15">
        <v>6.7893336018315265E-2</v>
      </c>
      <c r="C21" s="15">
        <v>9.0460708507690654E-2</v>
      </c>
      <c r="D21" s="15">
        <v>6.8894258886491061E-2</v>
      </c>
      <c r="E21" s="15">
        <v>4.7790988856601067E-2</v>
      </c>
      <c r="F21" s="15">
        <v>2.8330299303337147E-2</v>
      </c>
      <c r="G21" s="16">
        <v>2.1567010975005706E-2</v>
      </c>
      <c r="H21" s="16">
        <v>2.1900648185893518E-2</v>
      </c>
      <c r="I21" s="16">
        <v>2.7384897849602734E-2</v>
      </c>
      <c r="J21" s="16">
        <v>4.1576954234833569E-2</v>
      </c>
      <c r="K21" s="166">
        <v>1.0167801095696132E-2</v>
      </c>
      <c r="L21" s="157">
        <v>3.5182345109800811E-2</v>
      </c>
    </row>
    <row r="22" spans="1:12" s="90" customFormat="1">
      <c r="A22" s="135" t="s">
        <v>63</v>
      </c>
      <c r="B22" s="133">
        <v>8.8669579724299383E-2</v>
      </c>
      <c r="C22" s="133">
        <v>0.10786724217205138</v>
      </c>
      <c r="D22" s="133">
        <v>8.5968463130898648E-2</v>
      </c>
      <c r="E22" s="133">
        <v>5.8774582767645155E-2</v>
      </c>
      <c r="F22" s="133">
        <v>3.1190164304470802E-2</v>
      </c>
      <c r="G22" s="134">
        <v>2.2990740561766587E-2</v>
      </c>
      <c r="H22" s="134">
        <v>2.2820419560788695E-2</v>
      </c>
      <c r="I22" s="134">
        <v>2.4008111371245439E-2</v>
      </c>
      <c r="J22" s="134">
        <v>4.8211383130943718E-2</v>
      </c>
      <c r="K22" s="165">
        <v>8.7662668620357761E-3</v>
      </c>
      <c r="L22" s="156">
        <v>3.9030986815015933E-2</v>
      </c>
    </row>
    <row r="23" spans="1:12">
      <c r="A23" s="17" t="s">
        <v>64</v>
      </c>
      <c r="B23" s="15">
        <v>6.8025319340265067E-2</v>
      </c>
      <c r="C23" s="15">
        <v>6.9521013050111269E-2</v>
      </c>
      <c r="D23" s="15">
        <v>5.1826625502163062E-2</v>
      </c>
      <c r="E23" s="15">
        <v>2.5326773670813794E-2</v>
      </c>
      <c r="F23" s="15">
        <v>1.3022084638314198E-2</v>
      </c>
      <c r="G23" s="16">
        <v>1.2828066474260965E-2</v>
      </c>
      <c r="H23" s="16">
        <v>1.985664461148819E-2</v>
      </c>
      <c r="I23" s="16">
        <v>2.6389544711569048E-2</v>
      </c>
      <c r="J23" s="16">
        <v>2.9767309723986893E-2</v>
      </c>
      <c r="K23" s="166">
        <v>9.4795619613017579E-3</v>
      </c>
      <c r="L23" s="157">
        <v>2.6705733088344324E-2</v>
      </c>
    </row>
    <row r="24" spans="1:12" s="90" customFormat="1">
      <c r="A24" s="135" t="s">
        <v>65</v>
      </c>
      <c r="B24" s="133">
        <v>7.3132607255580656E-2</v>
      </c>
      <c r="C24" s="133">
        <v>9.7206521136514443E-2</v>
      </c>
      <c r="D24" s="133">
        <v>6.179777831669802E-2</v>
      </c>
      <c r="E24" s="133">
        <v>4.729260185062726E-2</v>
      </c>
      <c r="F24" s="133">
        <v>2.9980811931425207E-2</v>
      </c>
      <c r="G24" s="134">
        <v>2.3295855718485376E-2</v>
      </c>
      <c r="H24" s="134">
        <v>2.4786390695904915E-2</v>
      </c>
      <c r="I24" s="134">
        <v>2.6172092560337763E-2</v>
      </c>
      <c r="J24" s="134">
        <v>4.2933974478070756E-2</v>
      </c>
      <c r="K24" s="165">
        <v>7.3169823525907835E-3</v>
      </c>
      <c r="L24" s="156">
        <v>3.4024009894435749E-2</v>
      </c>
    </row>
    <row r="25" spans="1:12">
      <c r="A25" s="17" t="s">
        <v>66</v>
      </c>
      <c r="B25" s="15">
        <v>7.8361972184555234E-2</v>
      </c>
      <c r="C25" s="15">
        <v>9.6034311968395972E-2</v>
      </c>
      <c r="D25" s="15">
        <v>7.1440730770627542E-2</v>
      </c>
      <c r="E25" s="15">
        <v>5.1332355723277205E-2</v>
      </c>
      <c r="F25" s="15">
        <v>2.6903590824774705E-2</v>
      </c>
      <c r="G25" s="16">
        <v>2.0715525995093985E-2</v>
      </c>
      <c r="H25" s="16">
        <v>2.2897955494641568E-2</v>
      </c>
      <c r="I25" s="16">
        <v>2.545118678386455E-2</v>
      </c>
      <c r="J25" s="16">
        <v>4.3468985033865169E-2</v>
      </c>
      <c r="K25" s="166">
        <v>8.0678519933239969E-3</v>
      </c>
      <c r="L25" s="157">
        <v>3.4819100797982248E-2</v>
      </c>
    </row>
    <row r="26" spans="1:12" s="90" customFormat="1">
      <c r="A26" s="135" t="s">
        <v>67</v>
      </c>
      <c r="B26" s="133">
        <v>6.511048230102269E-2</v>
      </c>
      <c r="C26" s="133">
        <v>8.052575398483032E-2</v>
      </c>
      <c r="D26" s="133">
        <v>6.4385178555916633E-2</v>
      </c>
      <c r="E26" s="133">
        <v>5.0992264061553057E-2</v>
      </c>
      <c r="F26" s="133">
        <v>2.8425529008916196E-2</v>
      </c>
      <c r="G26" s="134">
        <v>2.4153919834539749E-2</v>
      </c>
      <c r="H26" s="134">
        <v>2.5234632718627886E-2</v>
      </c>
      <c r="I26" s="134">
        <v>2.4413960646369016E-2</v>
      </c>
      <c r="J26" s="134">
        <v>4.0269931326655552E-2</v>
      </c>
      <c r="K26" s="165">
        <v>8.3718214112307697E-3</v>
      </c>
      <c r="L26" s="156">
        <v>3.218766427670109E-2</v>
      </c>
    </row>
    <row r="27" spans="1:12">
      <c r="A27" s="17" t="s">
        <v>68</v>
      </c>
      <c r="B27" s="15">
        <v>4.7312928987080671E-2</v>
      </c>
      <c r="C27" s="15">
        <v>4.9361326407426687E-2</v>
      </c>
      <c r="D27" s="15">
        <v>3.2485316854435876E-2</v>
      </c>
      <c r="E27" s="15">
        <v>1.5889242485013149E-2</v>
      </c>
      <c r="F27" s="15">
        <v>1.2206897916765946E-2</v>
      </c>
      <c r="G27" s="16">
        <v>1.0411245288885226E-2</v>
      </c>
      <c r="H27" s="16">
        <v>1.3584562911948145E-2</v>
      </c>
      <c r="I27" s="16">
        <v>1.868378169654239E-2</v>
      </c>
      <c r="J27" s="16">
        <v>2.1522463100574377E-2</v>
      </c>
      <c r="K27" s="166">
        <v>6.1265086109836431E-3</v>
      </c>
      <c r="L27" s="157">
        <v>1.8571440087924284E-2</v>
      </c>
    </row>
    <row r="28" spans="1:12" s="90" customFormat="1">
      <c r="A28" s="135" t="s">
        <v>69</v>
      </c>
      <c r="B28" s="133">
        <v>6.5238916078941278E-2</v>
      </c>
      <c r="C28" s="133">
        <v>8.7823717382057326E-2</v>
      </c>
      <c r="D28" s="133">
        <v>6.4768253749445504E-2</v>
      </c>
      <c r="E28" s="133">
        <v>3.5209671165640485E-2</v>
      </c>
      <c r="F28" s="133">
        <v>2.2540997597636402E-2</v>
      </c>
      <c r="G28" s="134">
        <v>1.6159961725375763E-2</v>
      </c>
      <c r="H28" s="134">
        <v>1.9765005481332951E-2</v>
      </c>
      <c r="I28" s="134">
        <v>2.2538632898986423E-2</v>
      </c>
      <c r="J28" s="134">
        <v>3.5876311741166081E-2</v>
      </c>
      <c r="K28" s="165">
        <v>7.6521256480540922E-3</v>
      </c>
      <c r="L28" s="156">
        <v>3.0577857478128637E-2</v>
      </c>
    </row>
    <row r="29" spans="1:12">
      <c r="A29" s="17" t="s">
        <v>70</v>
      </c>
      <c r="B29" s="15">
        <v>7.9362807707513958E-2</v>
      </c>
      <c r="C29" s="15">
        <v>8.3815557636498422E-2</v>
      </c>
      <c r="D29" s="15">
        <v>5.7481083373407883E-2</v>
      </c>
      <c r="E29" s="15">
        <v>2.68673101244939E-2</v>
      </c>
      <c r="F29" s="15">
        <v>1.2834686098721843E-2</v>
      </c>
      <c r="G29" s="16">
        <v>1.2104890242014476E-2</v>
      </c>
      <c r="H29" s="16">
        <v>2.0004062481581385E-2</v>
      </c>
      <c r="I29" s="16">
        <v>2.7228965397364652E-2</v>
      </c>
      <c r="J29" s="16">
        <v>3.3710029870535334E-2</v>
      </c>
      <c r="K29" s="166">
        <v>1.0593080085083396E-2</v>
      </c>
      <c r="L29" s="157">
        <v>3.09197386869694E-2</v>
      </c>
    </row>
    <row r="30" spans="1:12" s="90" customFormat="1">
      <c r="A30" s="135" t="s">
        <v>71</v>
      </c>
      <c r="B30" s="133">
        <v>6.5362550202023015E-2</v>
      </c>
      <c r="C30" s="133">
        <v>6.9863435261543122E-2</v>
      </c>
      <c r="D30" s="133">
        <v>4.558592910375231E-2</v>
      </c>
      <c r="E30" s="133">
        <v>2.3737427170611149E-2</v>
      </c>
      <c r="F30" s="133">
        <v>1.3661276035971183E-2</v>
      </c>
      <c r="G30" s="134">
        <v>1.353818548339086E-2</v>
      </c>
      <c r="H30" s="134">
        <v>1.7908209938933051E-2</v>
      </c>
      <c r="I30" s="134">
        <v>2.2640078650034354E-2</v>
      </c>
      <c r="J30" s="134">
        <v>2.8613632236940637E-2</v>
      </c>
      <c r="K30" s="165">
        <v>7.5228227295234557E-3</v>
      </c>
      <c r="L30" s="156">
        <v>2.4454376710509405E-2</v>
      </c>
    </row>
    <row r="31" spans="1:12">
      <c r="A31" s="17" t="s">
        <v>72</v>
      </c>
      <c r="B31" s="15">
        <v>6.72072025136881E-2</v>
      </c>
      <c r="C31" s="15">
        <v>6.6015992521898853E-2</v>
      </c>
      <c r="D31" s="15">
        <v>4.3745835228074334E-2</v>
      </c>
      <c r="E31" s="15">
        <v>2.6389281930718815E-2</v>
      </c>
      <c r="F31" s="15">
        <v>1.3718992329050307E-2</v>
      </c>
      <c r="G31" s="16">
        <v>1.1740520853161617E-2</v>
      </c>
      <c r="H31" s="16">
        <v>1.6949344777126146E-2</v>
      </c>
      <c r="I31" s="16">
        <v>2.2863066784355523E-2</v>
      </c>
      <c r="J31" s="16">
        <v>3.0496125643509963E-2</v>
      </c>
      <c r="K31" s="166">
        <v>8.2911401079801932E-3</v>
      </c>
      <c r="L31" s="157">
        <v>2.7630095496330217E-2</v>
      </c>
    </row>
    <row r="32" spans="1:12" s="90" customFormat="1">
      <c r="A32" s="135" t="s">
        <v>73</v>
      </c>
      <c r="B32" s="133">
        <v>8.9174455812560949E-2</v>
      </c>
      <c r="C32" s="133">
        <v>8.9094080452202004E-2</v>
      </c>
      <c r="D32" s="133">
        <v>5.5709451821465174E-2</v>
      </c>
      <c r="E32" s="133">
        <v>3.1663826708099606E-2</v>
      </c>
      <c r="F32" s="133">
        <v>1.735038168553462E-2</v>
      </c>
      <c r="G32" s="134">
        <v>1.3383747978028058E-2</v>
      </c>
      <c r="H32" s="134">
        <v>1.67610457103224E-2</v>
      </c>
      <c r="I32" s="134">
        <v>2.1860906249461295E-2</v>
      </c>
      <c r="J32" s="134">
        <v>3.748571848180627E-2</v>
      </c>
      <c r="K32" s="165">
        <v>7.4155791509333676E-3</v>
      </c>
      <c r="L32" s="156">
        <v>3.3493187495064115E-2</v>
      </c>
    </row>
    <row r="33" spans="1:12">
      <c r="A33" s="17" t="s">
        <v>74</v>
      </c>
      <c r="B33" s="15">
        <v>6.638625447094687E-2</v>
      </c>
      <c r="C33" s="15">
        <v>7.5223628244396823E-2</v>
      </c>
      <c r="D33" s="15">
        <v>5.036472572885238E-2</v>
      </c>
      <c r="E33" s="15">
        <v>1.694175897024448E-2</v>
      </c>
      <c r="F33" s="15">
        <v>9.6229870878681116E-3</v>
      </c>
      <c r="G33" s="16">
        <v>9.2069245024835496E-3</v>
      </c>
      <c r="H33" s="16">
        <v>1.6677339391208502E-2</v>
      </c>
      <c r="I33" s="16">
        <v>2.2255537560589879E-2</v>
      </c>
      <c r="J33" s="16">
        <v>2.6003982037515205E-2</v>
      </c>
      <c r="K33" s="166">
        <v>7.9231206877345244E-3</v>
      </c>
      <c r="L33" s="157">
        <v>2.4082090042645953E-2</v>
      </c>
    </row>
    <row r="34" spans="1:12" s="90" customFormat="1">
      <c r="A34" s="135" t="s">
        <v>75</v>
      </c>
      <c r="B34" s="133">
        <v>8.2644094020863659E-2</v>
      </c>
      <c r="C34" s="133">
        <v>8.7758352984731239E-2</v>
      </c>
      <c r="D34" s="133">
        <v>6.2570002120105786E-2</v>
      </c>
      <c r="E34" s="133">
        <v>4.5086518751174212E-2</v>
      </c>
      <c r="F34" s="133">
        <v>2.3235700929346379E-2</v>
      </c>
      <c r="G34" s="134">
        <v>1.7632969589167886E-2</v>
      </c>
      <c r="H34" s="134">
        <v>2.1160212227846073E-2</v>
      </c>
      <c r="I34" s="134">
        <v>2.3790814163000246E-2</v>
      </c>
      <c r="J34" s="134">
        <v>4.0750661303976185E-2</v>
      </c>
      <c r="K34" s="165">
        <v>7.5359595424188911E-3</v>
      </c>
      <c r="L34" s="156">
        <v>3.3488527668969495E-2</v>
      </c>
    </row>
    <row r="35" spans="1:12">
      <c r="A35" s="17" t="s">
        <v>76</v>
      </c>
      <c r="B35" s="15">
        <v>9.7331602192151603E-2</v>
      </c>
      <c r="C35" s="15">
        <v>9.4785752344214852E-2</v>
      </c>
      <c r="D35" s="15">
        <v>6.5904378464582761E-2</v>
      </c>
      <c r="E35" s="15">
        <v>4.4431989277708528E-2</v>
      </c>
      <c r="F35" s="15">
        <v>2.4286134234057045E-2</v>
      </c>
      <c r="G35" s="16">
        <v>1.9133782778042972E-2</v>
      </c>
      <c r="H35" s="16">
        <v>2.2176079176407744E-2</v>
      </c>
      <c r="I35" s="16">
        <v>2.3671855946068552E-2</v>
      </c>
      <c r="J35" s="16">
        <v>4.3662088423307349E-2</v>
      </c>
      <c r="K35" s="166">
        <v>6.8069327492647934E-3</v>
      </c>
      <c r="L35" s="157">
        <v>3.5361622879145578E-2</v>
      </c>
    </row>
    <row r="36" spans="1:12" s="90" customFormat="1" ht="15.95" thickBot="1">
      <c r="A36" s="136" t="s">
        <v>77</v>
      </c>
      <c r="B36" s="133">
        <v>7.0464514501111464E-2</v>
      </c>
      <c r="C36" s="133">
        <v>8.4530447362231476E-2</v>
      </c>
      <c r="D36" s="133">
        <v>6.9297975231641509E-2</v>
      </c>
      <c r="E36" s="133">
        <v>5.0431556893488515E-2</v>
      </c>
      <c r="F36" s="133">
        <v>3.2726542622829577E-2</v>
      </c>
      <c r="G36" s="134">
        <v>2.6523052264082664E-2</v>
      </c>
      <c r="H36" s="134">
        <v>2.6370894146130718E-2</v>
      </c>
      <c r="I36" s="134">
        <v>2.58407095553508E-2</v>
      </c>
      <c r="J36" s="134">
        <v>4.2575646919409779E-2</v>
      </c>
      <c r="K36" s="165">
        <v>6.5191484344508258E-3</v>
      </c>
      <c r="L36" s="156">
        <v>3.2193572934474127E-2</v>
      </c>
    </row>
    <row r="37" spans="1:12" ht="15.95" thickBot="1">
      <c r="A37" s="11" t="s">
        <v>80</v>
      </c>
      <c r="B37" s="12">
        <v>6.490800407641889E-2</v>
      </c>
      <c r="C37" s="12">
        <v>7.4591891640945887E-2</v>
      </c>
      <c r="D37" s="12">
        <v>5.4943225590316384E-2</v>
      </c>
      <c r="E37" s="12">
        <v>3.1920650699541225E-2</v>
      </c>
      <c r="F37" s="12">
        <v>1.7310086348838558E-2</v>
      </c>
      <c r="G37" s="13">
        <v>1.4366089196718612E-2</v>
      </c>
      <c r="H37" s="13">
        <v>1.7306345691469806E-2</v>
      </c>
      <c r="I37" s="13">
        <v>2.2350346660337046E-2</v>
      </c>
      <c r="J37" s="13">
        <v>3.2634427669572537E-2</v>
      </c>
      <c r="K37" s="164">
        <v>8.0090642335292946E-3</v>
      </c>
      <c r="L37" s="155">
        <v>2.8270488690127535E-2</v>
      </c>
    </row>
    <row r="38" spans="1:12" s="90" customFormat="1">
      <c r="A38" s="132" t="s">
        <v>81</v>
      </c>
      <c r="B38" s="133">
        <v>8.5530416793041061E-2</v>
      </c>
      <c r="C38" s="133">
        <v>9.429652960046303E-2</v>
      </c>
      <c r="D38" s="133">
        <v>8.0517085519349038E-2</v>
      </c>
      <c r="E38" s="133">
        <v>7.0440049179344086E-2</v>
      </c>
      <c r="F38" s="133">
        <v>3.7203900747481505E-2</v>
      </c>
      <c r="G38" s="134">
        <v>2.7759165186956272E-2</v>
      </c>
      <c r="H38" s="134">
        <v>2.4268434165680058E-2</v>
      </c>
      <c r="I38" s="134">
        <v>2.9461979664862109E-2</v>
      </c>
      <c r="J38" s="134">
        <v>4.9178517406589912E-2</v>
      </c>
      <c r="K38" s="165">
        <v>9.0408135237029803E-3</v>
      </c>
      <c r="L38" s="156">
        <v>3.8211268933852897E-2</v>
      </c>
    </row>
    <row r="39" spans="1:12">
      <c r="A39" s="17" t="s">
        <v>86</v>
      </c>
      <c r="B39" s="15">
        <v>6.6619087183062753E-2</v>
      </c>
      <c r="C39" s="15">
        <v>8.5917056056426772E-2</v>
      </c>
      <c r="D39" s="15">
        <v>6.7483010947924013E-2</v>
      </c>
      <c r="E39" s="15">
        <v>4.3401981407953844E-2</v>
      </c>
      <c r="F39" s="15">
        <v>2.0800396514849901E-2</v>
      </c>
      <c r="G39" s="16">
        <v>1.5886376880712049E-2</v>
      </c>
      <c r="H39" s="16">
        <v>2.0473498510746587E-2</v>
      </c>
      <c r="I39" s="16">
        <v>2.5508043151227327E-2</v>
      </c>
      <c r="J39" s="16">
        <v>3.8942236310614123E-2</v>
      </c>
      <c r="K39" s="166">
        <v>1.0993114725140328E-2</v>
      </c>
      <c r="L39" s="157">
        <v>3.476592514359967E-2</v>
      </c>
    </row>
    <row r="40" spans="1:12" s="90" customFormat="1">
      <c r="A40" s="135" t="s">
        <v>87</v>
      </c>
      <c r="B40" s="133">
        <v>6.242873576423872E-2</v>
      </c>
      <c r="C40" s="133">
        <v>6.2852067934303146E-2</v>
      </c>
      <c r="D40" s="133">
        <v>4.5912550944481906E-2</v>
      </c>
      <c r="E40" s="133">
        <v>3.0541100517104347E-2</v>
      </c>
      <c r="F40" s="133">
        <v>1.3066418114495496E-2</v>
      </c>
      <c r="G40" s="134">
        <v>9.2193907956721142E-3</v>
      </c>
      <c r="H40" s="134">
        <v>1.2425173980074689E-2</v>
      </c>
      <c r="I40" s="134">
        <v>1.7461466815175148E-2</v>
      </c>
      <c r="J40" s="134">
        <v>2.7575129230566396E-2</v>
      </c>
      <c r="K40" s="165">
        <v>7.6522787445049084E-3</v>
      </c>
      <c r="L40" s="156">
        <v>2.4468573678505249E-2</v>
      </c>
    </row>
    <row r="41" spans="1:12">
      <c r="A41" s="17" t="s">
        <v>88</v>
      </c>
      <c r="B41" s="15">
        <v>5.4514317146969388E-2</v>
      </c>
      <c r="C41" s="15">
        <v>6.946073554656064E-2</v>
      </c>
      <c r="D41" s="15">
        <v>6.0035684100266773E-2</v>
      </c>
      <c r="E41" s="15">
        <v>4.5334373824146984E-2</v>
      </c>
      <c r="F41" s="15">
        <v>2.1978837425108724E-2</v>
      </c>
      <c r="G41" s="16">
        <v>1.9646555846568388E-2</v>
      </c>
      <c r="H41" s="16">
        <v>2.3076506048813117E-2</v>
      </c>
      <c r="I41" s="16">
        <v>2.88598233464087E-2</v>
      </c>
      <c r="J41" s="16">
        <v>3.697249269190802E-2</v>
      </c>
      <c r="K41" s="166">
        <v>9.4454500129773616E-3</v>
      </c>
      <c r="L41" s="157">
        <v>3.1169026000018252E-2</v>
      </c>
    </row>
    <row r="42" spans="1:12" s="90" customFormat="1">
      <c r="A42" s="135" t="s">
        <v>89</v>
      </c>
      <c r="B42" s="133">
        <v>8.2711386825362956E-2</v>
      </c>
      <c r="C42" s="133">
        <v>7.4716282168478948E-2</v>
      </c>
      <c r="D42" s="133">
        <v>5.1669436982429283E-2</v>
      </c>
      <c r="E42" s="133">
        <v>2.8641337877601619E-2</v>
      </c>
      <c r="F42" s="133">
        <v>1.8690039340857514E-2</v>
      </c>
      <c r="G42" s="134">
        <v>1.5821589076879947E-2</v>
      </c>
      <c r="H42" s="134">
        <v>1.8753114395100818E-2</v>
      </c>
      <c r="I42" s="134">
        <v>2.3208734195473358E-2</v>
      </c>
      <c r="J42" s="134">
        <v>3.568734393929307E-2</v>
      </c>
      <c r="K42" s="165">
        <v>1.0254281046423216E-2</v>
      </c>
      <c r="L42" s="156">
        <v>3.1571954953042915E-2</v>
      </c>
    </row>
    <row r="43" spans="1:12">
      <c r="A43" s="17" t="s">
        <v>90</v>
      </c>
      <c r="B43" s="15">
        <v>6.5784545815027504E-2</v>
      </c>
      <c r="C43" s="15">
        <v>9.8386471672908829E-2</v>
      </c>
      <c r="D43" s="15">
        <v>6.8573040699185961E-2</v>
      </c>
      <c r="E43" s="15">
        <v>4.5424091532574956E-2</v>
      </c>
      <c r="F43" s="15">
        <v>2.0997483235161752E-2</v>
      </c>
      <c r="G43" s="16">
        <v>1.4276716998407908E-2</v>
      </c>
      <c r="H43" s="16">
        <v>1.6388003118705755E-2</v>
      </c>
      <c r="I43" s="16">
        <v>1.9916679973999405E-2</v>
      </c>
      <c r="J43" s="16">
        <v>3.8473312335823372E-2</v>
      </c>
      <c r="K43" s="166">
        <v>8.7179804317436844E-3</v>
      </c>
      <c r="L43" s="157">
        <v>3.3438250605764108E-2</v>
      </c>
    </row>
    <row r="44" spans="1:12" s="90" customFormat="1">
      <c r="A44" s="135" t="s">
        <v>91</v>
      </c>
      <c r="B44" s="133">
        <v>7.9968630639544583E-2</v>
      </c>
      <c r="C44" s="133">
        <v>8.6188634566898084E-2</v>
      </c>
      <c r="D44" s="133">
        <v>5.9377929025182144E-2</v>
      </c>
      <c r="E44" s="133">
        <v>3.5326773028818613E-2</v>
      </c>
      <c r="F44" s="133">
        <v>2.0094989916206986E-2</v>
      </c>
      <c r="G44" s="134">
        <v>1.5579983016052316E-2</v>
      </c>
      <c r="H44" s="134">
        <v>1.694608428879216E-2</v>
      </c>
      <c r="I44" s="134">
        <v>2.2276568651164782E-2</v>
      </c>
      <c r="J44" s="134">
        <v>3.8609448423042647E-2</v>
      </c>
      <c r="K44" s="165">
        <v>8.1718322575014928E-3</v>
      </c>
      <c r="L44" s="156">
        <v>3.3666752337458847E-2</v>
      </c>
    </row>
    <row r="45" spans="1:12">
      <c r="A45" s="17" t="s">
        <v>92</v>
      </c>
      <c r="B45" s="15">
        <v>5.1752464885767832E-2</v>
      </c>
      <c r="C45" s="15">
        <v>5.4133762175613678E-2</v>
      </c>
      <c r="D45" s="15">
        <v>3.8575691339866942E-2</v>
      </c>
      <c r="E45" s="15">
        <v>1.8471152154682272E-2</v>
      </c>
      <c r="F45" s="15">
        <v>1.1874857365155835E-2</v>
      </c>
      <c r="G45" s="16">
        <v>1.0873877222892892E-2</v>
      </c>
      <c r="H45" s="16">
        <v>1.5692873923423081E-2</v>
      </c>
      <c r="I45" s="16">
        <v>2.2233678603105655E-2</v>
      </c>
      <c r="J45" s="16">
        <v>2.3513573355425695E-2</v>
      </c>
      <c r="K45" s="166">
        <v>8.1277002730848046E-3</v>
      </c>
      <c r="L45" s="157">
        <v>2.1384118339428979E-2</v>
      </c>
    </row>
    <row r="46" spans="1:12" s="90" customFormat="1">
      <c r="A46" s="135" t="s">
        <v>93</v>
      </c>
      <c r="B46" s="133">
        <v>5.0422938281873539E-2</v>
      </c>
      <c r="C46" s="133">
        <v>5.5951401235827626E-2</v>
      </c>
      <c r="D46" s="133">
        <v>4.536683717535564E-2</v>
      </c>
      <c r="E46" s="133">
        <v>3.418561575527574E-2</v>
      </c>
      <c r="F46" s="133">
        <v>1.716866324643538E-2</v>
      </c>
      <c r="G46" s="134">
        <v>1.5661145365884879E-2</v>
      </c>
      <c r="H46" s="134">
        <v>1.7960867947647324E-2</v>
      </c>
      <c r="I46" s="134">
        <v>1.9972637820491669E-2</v>
      </c>
      <c r="J46" s="134">
        <v>2.8762872576165416E-2</v>
      </c>
      <c r="K46" s="165">
        <v>7.7866864113663534E-3</v>
      </c>
      <c r="L46" s="156">
        <v>2.4910124853252922E-2</v>
      </c>
    </row>
    <row r="47" spans="1:12">
      <c r="A47" s="17" t="s">
        <v>94</v>
      </c>
      <c r="B47" s="15">
        <v>8.5173359067999568E-2</v>
      </c>
      <c r="C47" s="15">
        <v>9.3134409186773723E-2</v>
      </c>
      <c r="D47" s="15">
        <v>7.5153754863422753E-2</v>
      </c>
      <c r="E47" s="15">
        <v>6.8457062539495517E-2</v>
      </c>
      <c r="F47" s="15">
        <v>3.4518955272112524E-2</v>
      </c>
      <c r="G47" s="16">
        <v>2.6440752449724436E-2</v>
      </c>
      <c r="H47" s="16">
        <v>2.716914083624768E-2</v>
      </c>
      <c r="I47" s="16">
        <v>2.7637198243519675E-2</v>
      </c>
      <c r="J47" s="16">
        <v>4.7652680277729127E-2</v>
      </c>
      <c r="K47" s="166">
        <v>7.657577846968527E-3</v>
      </c>
      <c r="L47" s="157">
        <v>3.5535126004130266E-2</v>
      </c>
    </row>
    <row r="48" spans="1:12" s="90" customFormat="1">
      <c r="A48" s="135" t="s">
        <v>95</v>
      </c>
      <c r="B48" s="133">
        <v>5.5373340059799825E-2</v>
      </c>
      <c r="C48" s="133">
        <v>7.1027167894198717E-2</v>
      </c>
      <c r="D48" s="133">
        <v>5.2980184625992431E-2</v>
      </c>
      <c r="E48" s="133">
        <v>2.696707804272519E-2</v>
      </c>
      <c r="F48" s="133">
        <v>1.4175047312299099E-2</v>
      </c>
      <c r="G48" s="134">
        <v>1.132324561556468E-2</v>
      </c>
      <c r="H48" s="134">
        <v>1.4462919441049807E-2</v>
      </c>
      <c r="I48" s="134">
        <v>1.8736721774887138E-2</v>
      </c>
      <c r="J48" s="134">
        <v>2.7805747062339587E-2</v>
      </c>
      <c r="K48" s="165">
        <v>6.0407968559710963E-3</v>
      </c>
      <c r="L48" s="156">
        <v>2.3816815483544321E-2</v>
      </c>
    </row>
    <row r="49" spans="1:12">
      <c r="A49" s="17" t="s">
        <v>96</v>
      </c>
      <c r="B49" s="15">
        <v>8.722802897618076E-2</v>
      </c>
      <c r="C49" s="15">
        <v>9.2893120300063428E-2</v>
      </c>
      <c r="D49" s="15">
        <v>6.7308481771975417E-2</v>
      </c>
      <c r="E49" s="15">
        <v>4.0641266240289894E-2</v>
      </c>
      <c r="F49" s="15">
        <v>2.1850451305796482E-2</v>
      </c>
      <c r="G49" s="16">
        <v>1.6906175847627262E-2</v>
      </c>
      <c r="H49" s="16">
        <v>1.7376514041584384E-2</v>
      </c>
      <c r="I49" s="16">
        <v>2.30284836757981E-2</v>
      </c>
      <c r="J49" s="16">
        <v>4.0953443874242636E-2</v>
      </c>
      <c r="K49" s="166">
        <v>7.8074441533148055E-3</v>
      </c>
      <c r="L49" s="157">
        <v>3.4816771652340671E-2</v>
      </c>
    </row>
    <row r="50" spans="1:12" s="90" customFormat="1" ht="15.95" thickBot="1">
      <c r="A50" s="136" t="s">
        <v>97</v>
      </c>
      <c r="B50" s="133">
        <v>6.0444067534368214E-2</v>
      </c>
      <c r="C50" s="133">
        <v>8.1690233233291498E-2</v>
      </c>
      <c r="D50" s="133">
        <v>5.8121982690218774E-2</v>
      </c>
      <c r="E50" s="133">
        <v>4.1659095986005798E-2</v>
      </c>
      <c r="F50" s="133">
        <v>2.1350813375136293E-2</v>
      </c>
      <c r="G50" s="134">
        <v>1.7348609655265808E-2</v>
      </c>
      <c r="H50" s="134">
        <v>1.7285640016476818E-2</v>
      </c>
      <c r="I50" s="134">
        <v>2.1041669732535108E-2</v>
      </c>
      <c r="J50" s="134">
        <v>3.4595886953571763E-2</v>
      </c>
      <c r="K50" s="165">
        <v>6.7311619821903259E-3</v>
      </c>
      <c r="L50" s="156">
        <v>2.7973475260056131E-2</v>
      </c>
    </row>
    <row r="51" spans="1:12" ht="15.95" thickBot="1">
      <c r="A51" s="11" t="s">
        <v>99</v>
      </c>
      <c r="B51" s="12">
        <v>4.20509238816957E-2</v>
      </c>
      <c r="C51" s="12">
        <v>5.4764608055084874E-2</v>
      </c>
      <c r="D51" s="12">
        <v>4.5727670295871492E-2</v>
      </c>
      <c r="E51" s="12">
        <v>3.057270471622224E-2</v>
      </c>
      <c r="F51" s="12">
        <v>1.6275351824133647E-2</v>
      </c>
      <c r="G51" s="13">
        <v>1.2092223722003427E-2</v>
      </c>
      <c r="H51" s="13">
        <v>1.4028890990435049E-2</v>
      </c>
      <c r="I51" s="13">
        <v>1.8365885917955207E-2</v>
      </c>
      <c r="J51" s="13">
        <v>2.5423625228856123E-2</v>
      </c>
      <c r="K51" s="164">
        <v>6.7422812462768662E-3</v>
      </c>
      <c r="L51" s="155">
        <v>2.222075946204961E-2</v>
      </c>
    </row>
    <row r="52" spans="1:12" s="90" customFormat="1">
      <c r="A52" s="132" t="s">
        <v>100</v>
      </c>
      <c r="B52" s="133">
        <v>4.5288153479865902E-2</v>
      </c>
      <c r="C52" s="133">
        <v>6.1166706970979416E-2</v>
      </c>
      <c r="D52" s="133">
        <v>5.1148991394600773E-2</v>
      </c>
      <c r="E52" s="133">
        <v>3.7359901446413511E-2</v>
      </c>
      <c r="F52" s="133">
        <v>1.8152903314821812E-2</v>
      </c>
      <c r="G52" s="134">
        <v>1.397078848397721E-2</v>
      </c>
      <c r="H52" s="134">
        <v>1.6685810344605589E-2</v>
      </c>
      <c r="I52" s="134">
        <v>2.1713341841672163E-2</v>
      </c>
      <c r="J52" s="134">
        <v>2.8791999286411647E-2</v>
      </c>
      <c r="K52" s="165">
        <v>9.4461356183157315E-3</v>
      </c>
      <c r="L52" s="156">
        <v>2.5665982338754698E-2</v>
      </c>
    </row>
    <row r="53" spans="1:12">
      <c r="A53" s="17" t="s">
        <v>101</v>
      </c>
      <c r="B53" s="15">
        <v>2.8786775511576632E-2</v>
      </c>
      <c r="C53" s="15">
        <v>5.177929276164156E-2</v>
      </c>
      <c r="D53" s="15">
        <v>5.3575219827927754E-2</v>
      </c>
      <c r="E53" s="15">
        <v>3.5783829989326957E-2</v>
      </c>
      <c r="F53" s="15">
        <v>2.0181647967863148E-2</v>
      </c>
      <c r="G53" s="16">
        <v>1.4872495367417898E-2</v>
      </c>
      <c r="H53" s="16">
        <v>1.1455309385357078E-2</v>
      </c>
      <c r="I53" s="16">
        <v>1.3799104502606472E-2</v>
      </c>
      <c r="J53" s="16">
        <v>2.3808748996324642E-2</v>
      </c>
      <c r="K53" s="166">
        <v>4.1040830169081378E-3</v>
      </c>
      <c r="L53" s="157">
        <v>1.893355883122776E-2</v>
      </c>
    </row>
    <row r="54" spans="1:12" s="90" customFormat="1">
      <c r="A54" s="135" t="s">
        <v>102</v>
      </c>
      <c r="B54" s="133">
        <v>5.0074738999393985E-2</v>
      </c>
      <c r="C54" s="133">
        <v>6.469177548560695E-2</v>
      </c>
      <c r="D54" s="133">
        <v>5.3236162819185147E-2</v>
      </c>
      <c r="E54" s="133">
        <v>3.6976537015043422E-2</v>
      </c>
      <c r="F54" s="133">
        <v>1.8746255024252804E-2</v>
      </c>
      <c r="G54" s="134">
        <v>1.2414253905816812E-2</v>
      </c>
      <c r="H54" s="134">
        <v>1.4060202364658374E-2</v>
      </c>
      <c r="I54" s="134">
        <v>1.9112882212878785E-2</v>
      </c>
      <c r="J54" s="134">
        <v>3.0041463326780187E-2</v>
      </c>
      <c r="K54" s="165">
        <v>6.6338238060814408E-3</v>
      </c>
      <c r="L54" s="156">
        <v>2.5923678014499317E-2</v>
      </c>
    </row>
    <row r="55" spans="1:12">
      <c r="A55" s="17" t="s">
        <v>103</v>
      </c>
      <c r="B55" s="15">
        <v>3.9895475971832232E-2</v>
      </c>
      <c r="C55" s="15">
        <v>5.5218298058814265E-2</v>
      </c>
      <c r="D55" s="15">
        <v>4.4024052008594702E-2</v>
      </c>
      <c r="E55" s="15">
        <v>2.8555437119726485E-2</v>
      </c>
      <c r="F55" s="15">
        <v>1.5863417192867248E-2</v>
      </c>
      <c r="G55" s="16">
        <v>1.0724914425076365E-2</v>
      </c>
      <c r="H55" s="16">
        <v>1.3097585708211174E-2</v>
      </c>
      <c r="I55" s="16">
        <v>1.7003790474249037E-2</v>
      </c>
      <c r="J55" s="16">
        <v>2.3933157138917298E-2</v>
      </c>
      <c r="K55" s="166">
        <v>6.6038788725822396E-3</v>
      </c>
      <c r="L55" s="157">
        <v>2.0895878657251361E-2</v>
      </c>
    </row>
    <row r="56" spans="1:12" s="90" customFormat="1">
      <c r="A56" s="135" t="s">
        <v>104</v>
      </c>
      <c r="B56" s="133">
        <v>3.7211084529942019E-2</v>
      </c>
      <c r="C56" s="133">
        <v>6.0505365582913272E-2</v>
      </c>
      <c r="D56" s="133">
        <v>5.1986035027397147E-2</v>
      </c>
      <c r="E56" s="133">
        <v>5.093412138610736E-2</v>
      </c>
      <c r="F56" s="133">
        <v>2.5531371727823292E-2</v>
      </c>
      <c r="G56" s="134">
        <v>1.513129813474107E-2</v>
      </c>
      <c r="H56" s="134">
        <v>1.5781459647028963E-2</v>
      </c>
      <c r="I56" s="134">
        <v>1.97172657135441E-2</v>
      </c>
      <c r="J56" s="134">
        <v>2.9876825709630964E-2</v>
      </c>
      <c r="K56" s="165">
        <v>6.8128981543151019E-3</v>
      </c>
      <c r="L56" s="156">
        <v>2.4764144088862277E-2</v>
      </c>
    </row>
    <row r="57" spans="1:12">
      <c r="A57" s="17" t="s">
        <v>105</v>
      </c>
      <c r="B57" s="15">
        <v>3.3500372789706828E-2</v>
      </c>
      <c r="C57" s="15">
        <v>4.8950408615561526E-2</v>
      </c>
      <c r="D57" s="15">
        <v>4.4697675258073243E-2</v>
      </c>
      <c r="E57" s="15">
        <v>2.6383873877333708E-2</v>
      </c>
      <c r="F57" s="15">
        <v>1.2676459581017603E-2</v>
      </c>
      <c r="G57" s="16">
        <v>1.2308815713408158E-2</v>
      </c>
      <c r="H57" s="16">
        <v>1.1606572461569882E-2</v>
      </c>
      <c r="I57" s="16">
        <v>1.2059577369202634E-2</v>
      </c>
      <c r="J57" s="16">
        <v>2.1489423607776795E-2</v>
      </c>
      <c r="K57" s="166">
        <v>3.7095020733587899E-3</v>
      </c>
      <c r="L57" s="157">
        <v>1.9086355129939073E-2</v>
      </c>
    </row>
    <row r="58" spans="1:12" s="90" customFormat="1">
      <c r="A58" s="135" t="s">
        <v>106</v>
      </c>
      <c r="B58" s="133">
        <v>4.5933316996312881E-2</v>
      </c>
      <c r="C58" s="133">
        <v>5.5171322562139656E-2</v>
      </c>
      <c r="D58" s="133">
        <v>4.6929927221617408E-2</v>
      </c>
      <c r="E58" s="133">
        <v>3.1960734866244206E-2</v>
      </c>
      <c r="F58" s="133">
        <v>1.7990973926396037E-2</v>
      </c>
      <c r="G58" s="134">
        <v>1.0832498263153507E-2</v>
      </c>
      <c r="H58" s="134">
        <v>1.0183340728363865E-2</v>
      </c>
      <c r="I58" s="134">
        <v>1.3758912904953348E-2</v>
      </c>
      <c r="J58" s="134">
        <v>2.5627995094682509E-2</v>
      </c>
      <c r="K58" s="165">
        <v>5.3567881307284571E-3</v>
      </c>
      <c r="L58" s="156">
        <v>2.2426688831742082E-2</v>
      </c>
    </row>
    <row r="59" spans="1:12">
      <c r="A59" s="17" t="s">
        <v>107</v>
      </c>
      <c r="B59" s="15">
        <v>3.4307285575236469E-2</v>
      </c>
      <c r="C59" s="15">
        <v>4.2641889307083576E-2</v>
      </c>
      <c r="D59" s="15">
        <v>3.9603696037687978E-2</v>
      </c>
      <c r="E59" s="15">
        <v>2.8457228780233188E-2</v>
      </c>
      <c r="F59" s="15">
        <v>9.7909578190421426E-3</v>
      </c>
      <c r="G59" s="16">
        <v>9.7534198102698522E-3</v>
      </c>
      <c r="H59" s="16">
        <v>1.4366565476802439E-2</v>
      </c>
      <c r="I59" s="16">
        <v>1.4363447118796561E-2</v>
      </c>
      <c r="J59" s="16">
        <v>2.0518220945732378E-2</v>
      </c>
      <c r="K59" s="166">
        <v>7.5083985584942382E-3</v>
      </c>
      <c r="L59" s="157">
        <v>1.9769393935535354E-2</v>
      </c>
    </row>
    <row r="60" spans="1:12" s="90" customFormat="1">
      <c r="A60" s="135" t="s">
        <v>108</v>
      </c>
      <c r="B60" s="133">
        <v>4.3790797679595227E-2</v>
      </c>
      <c r="C60" s="133">
        <v>4.7814469601455689E-2</v>
      </c>
      <c r="D60" s="133">
        <v>4.3106296706294532E-2</v>
      </c>
      <c r="E60" s="133">
        <v>2.3417337295377042E-2</v>
      </c>
      <c r="F60" s="133">
        <v>1.4762770918909464E-2</v>
      </c>
      <c r="G60" s="134">
        <v>1.323789847899812E-2</v>
      </c>
      <c r="H60" s="134">
        <v>1.6621657646554877E-2</v>
      </c>
      <c r="I60" s="134">
        <v>2.3625752452464482E-2</v>
      </c>
      <c r="J60" s="134">
        <v>2.4682916623194665E-2</v>
      </c>
      <c r="K60" s="165">
        <v>7.8135803684219532E-3</v>
      </c>
      <c r="L60" s="156">
        <v>2.2168988549500741E-2</v>
      </c>
    </row>
    <row r="61" spans="1:12">
      <c r="A61" s="17" t="s">
        <v>109</v>
      </c>
      <c r="B61" s="15">
        <v>3.1762326773880224E-2</v>
      </c>
      <c r="C61" s="15">
        <v>4.0571410792944913E-2</v>
      </c>
      <c r="D61" s="15">
        <v>2.985434693207268E-2</v>
      </c>
      <c r="E61" s="15">
        <v>1.8330992093945495E-2</v>
      </c>
      <c r="F61" s="15">
        <v>1.1050873675317294E-2</v>
      </c>
      <c r="G61" s="16">
        <v>1.0255933849020677E-2</v>
      </c>
      <c r="H61" s="16">
        <v>1.4735727150690303E-2</v>
      </c>
      <c r="I61" s="16">
        <v>2.0133600035472477E-2</v>
      </c>
      <c r="J61" s="16">
        <v>1.8897109136262403E-2</v>
      </c>
      <c r="K61" s="166">
        <v>6.7775336368474286E-3</v>
      </c>
      <c r="L61" s="157">
        <v>1.6734888352663249E-2</v>
      </c>
    </row>
    <row r="62" spans="1:12" s="90" customFormat="1">
      <c r="A62" s="135" t="s">
        <v>110</v>
      </c>
      <c r="B62" s="133">
        <v>4.0272586981425371E-2</v>
      </c>
      <c r="C62" s="133">
        <v>5.1386658045375573E-2</v>
      </c>
      <c r="D62" s="133">
        <v>4.5557845566196194E-2</v>
      </c>
      <c r="E62" s="133">
        <v>4.3470008198486496E-2</v>
      </c>
      <c r="F62" s="133">
        <v>2.73810137632878E-2</v>
      </c>
      <c r="G62" s="134">
        <v>1.6441709265529049E-2</v>
      </c>
      <c r="H62" s="134">
        <v>1.4872725555141375E-2</v>
      </c>
      <c r="I62" s="134">
        <v>1.7286845022116568E-2</v>
      </c>
      <c r="J62" s="134">
        <v>2.8244094665485484E-2</v>
      </c>
      <c r="K62" s="165">
        <v>5.4845444286249594E-3</v>
      </c>
      <c r="L62" s="156">
        <v>2.2655388621065593E-2</v>
      </c>
    </row>
    <row r="63" spans="1:12" ht="15.95" thickBot="1">
      <c r="A63" s="18" t="s">
        <v>111</v>
      </c>
      <c r="B63" s="15">
        <v>5.5076612758923484E-2</v>
      </c>
      <c r="C63" s="15">
        <v>6.7395617895014095E-2</v>
      </c>
      <c r="D63" s="15">
        <v>5.0183067844313763E-2</v>
      </c>
      <c r="E63" s="15">
        <v>3.7642523328535051E-2</v>
      </c>
      <c r="F63" s="15">
        <v>2.0196967244031101E-2</v>
      </c>
      <c r="G63" s="16">
        <v>1.1239251698018664E-2</v>
      </c>
      <c r="H63" s="16">
        <v>1.097503043462604E-2</v>
      </c>
      <c r="I63" s="16">
        <v>1.4132881469353873E-2</v>
      </c>
      <c r="J63" s="16">
        <v>2.8651840854673392E-2</v>
      </c>
      <c r="K63" s="166">
        <v>5.1442502997506405E-3</v>
      </c>
      <c r="L63" s="157">
        <v>2.3874304365503633E-2</v>
      </c>
    </row>
    <row r="64" spans="1:12" s="90" customFormat="1" ht="15.95" thickBot="1">
      <c r="A64" s="137" t="s">
        <v>113</v>
      </c>
      <c r="B64" s="138">
        <v>6.8993510585531742E-2</v>
      </c>
      <c r="C64" s="138">
        <v>9.8693605236438789E-2</v>
      </c>
      <c r="D64" s="138">
        <v>7.9540675077970996E-2</v>
      </c>
      <c r="E64" s="138">
        <v>4.3843692985956674E-2</v>
      </c>
      <c r="F64" s="138">
        <v>2.0719904514661946E-2</v>
      </c>
      <c r="G64" s="139">
        <v>1.7892585810950198E-2</v>
      </c>
      <c r="H64" s="139">
        <v>2.0801877511905605E-2</v>
      </c>
      <c r="I64" s="139">
        <v>2.57364646426579E-2</v>
      </c>
      <c r="J64" s="139">
        <v>3.9525168942424194E-2</v>
      </c>
      <c r="K64" s="167">
        <v>8.5125135003245467E-3</v>
      </c>
      <c r="L64" s="158">
        <v>3.3096041496536006E-2</v>
      </c>
    </row>
    <row r="65" spans="1:12">
      <c r="A65" s="14" t="s">
        <v>114</v>
      </c>
      <c r="B65" s="15">
        <v>6.6290262306901021E-2</v>
      </c>
      <c r="C65" s="15">
        <v>9.4753305735740839E-2</v>
      </c>
      <c r="D65" s="15">
        <v>7.9277750460275229E-2</v>
      </c>
      <c r="E65" s="15">
        <v>4.6295575310459879E-2</v>
      </c>
      <c r="F65" s="15">
        <v>1.9490535900951161E-2</v>
      </c>
      <c r="G65" s="16">
        <v>1.3056995710397106E-2</v>
      </c>
      <c r="H65" s="16">
        <v>1.3088602947538662E-2</v>
      </c>
      <c r="I65" s="16">
        <v>1.3718241509233118E-2</v>
      </c>
      <c r="J65" s="16">
        <v>3.6365094615719885E-2</v>
      </c>
      <c r="K65" s="166">
        <v>6.8628485507614473E-3</v>
      </c>
      <c r="L65" s="157">
        <v>3.0530794687361983E-2</v>
      </c>
    </row>
    <row r="66" spans="1:12" s="90" customFormat="1">
      <c r="A66" s="135" t="s">
        <v>115</v>
      </c>
      <c r="B66" s="133">
        <v>9.3755796171780412E-2</v>
      </c>
      <c r="C66" s="133">
        <v>0.12279026229770529</v>
      </c>
      <c r="D66" s="133">
        <v>0.10315721346411247</v>
      </c>
      <c r="E66" s="133">
        <v>6.0604587935881117E-2</v>
      </c>
      <c r="F66" s="133">
        <v>2.2088456757931467E-2</v>
      </c>
      <c r="G66" s="134">
        <v>1.6044760683531091E-2</v>
      </c>
      <c r="H66" s="134">
        <v>1.5370170275447232E-2</v>
      </c>
      <c r="I66" s="134">
        <v>1.9586008115845398E-2</v>
      </c>
      <c r="J66" s="134">
        <v>4.756519170726406E-2</v>
      </c>
      <c r="K66" s="165">
        <v>7.8607394268189346E-3</v>
      </c>
      <c r="L66" s="156">
        <v>3.9370993814890287E-2</v>
      </c>
    </row>
    <row r="67" spans="1:12">
      <c r="A67" s="17" t="s">
        <v>116</v>
      </c>
      <c r="B67" s="15">
        <v>4.1140626479909403E-2</v>
      </c>
      <c r="C67" s="15">
        <v>5.897371185854107E-2</v>
      </c>
      <c r="D67" s="15">
        <v>4.4478141723572895E-2</v>
      </c>
      <c r="E67" s="15">
        <v>2.1988513408555628E-2</v>
      </c>
      <c r="F67" s="15">
        <v>1.3121039508433062E-2</v>
      </c>
      <c r="G67" s="16">
        <v>1.2500759866756417E-2</v>
      </c>
      <c r="H67" s="16">
        <v>1.6784030125822202E-2</v>
      </c>
      <c r="I67" s="16">
        <v>2.3427333980865338E-2</v>
      </c>
      <c r="J67" s="16">
        <v>2.4445972523883686E-2</v>
      </c>
      <c r="K67" s="166">
        <v>7.1655065547816229E-3</v>
      </c>
      <c r="L67" s="157">
        <v>2.0849026441676251E-2</v>
      </c>
    </row>
    <row r="68" spans="1:12" s="90" customFormat="1">
      <c r="A68" s="135" t="s">
        <v>117</v>
      </c>
      <c r="B68" s="133">
        <v>6.409795099815481E-2</v>
      </c>
      <c r="C68" s="133">
        <v>8.524038194156075E-2</v>
      </c>
      <c r="D68" s="133">
        <v>6.4309211137345751E-2</v>
      </c>
      <c r="E68" s="133">
        <v>5.0575473312294693E-2</v>
      </c>
      <c r="F68" s="133">
        <v>2.5154117686353141E-2</v>
      </c>
      <c r="G68" s="134">
        <v>1.9343486035851763E-2</v>
      </c>
      <c r="H68" s="134">
        <v>1.8835681179832128E-2</v>
      </c>
      <c r="I68" s="134">
        <v>2.0408013776627567E-2</v>
      </c>
      <c r="J68" s="134">
        <v>3.8017998813467964E-2</v>
      </c>
      <c r="K68" s="165">
        <v>8.4951832581262061E-3</v>
      </c>
      <c r="L68" s="156">
        <v>3.1517050520991165E-2</v>
      </c>
    </row>
    <row r="69" spans="1:12">
      <c r="A69" s="17" t="s">
        <v>118</v>
      </c>
      <c r="B69" s="15">
        <v>4.7348754220493401E-2</v>
      </c>
      <c r="C69" s="15">
        <v>6.1116808489774341E-2</v>
      </c>
      <c r="D69" s="15">
        <v>4.5764974570824797E-2</v>
      </c>
      <c r="E69" s="15">
        <v>4.1114539881315353E-2</v>
      </c>
      <c r="F69" s="15">
        <v>1.4860357894715882E-2</v>
      </c>
      <c r="G69" s="16">
        <v>1.9129799229263784E-2</v>
      </c>
      <c r="H69" s="16">
        <v>2.0377036496145598E-2</v>
      </c>
      <c r="I69" s="16">
        <v>1.8126949173824663E-2</v>
      </c>
      <c r="J69" s="16">
        <v>2.9289681583153222E-2</v>
      </c>
      <c r="K69" s="166">
        <v>9.3805032456618018E-3</v>
      </c>
      <c r="L69" s="157">
        <v>2.6136847361144425E-2</v>
      </c>
    </row>
    <row r="70" spans="1:12" s="90" customFormat="1">
      <c r="A70" s="135" t="s">
        <v>120</v>
      </c>
      <c r="B70" s="133">
        <v>7.6233348029358022E-2</v>
      </c>
      <c r="C70" s="133">
        <v>0.10962264820800284</v>
      </c>
      <c r="D70" s="133">
        <v>9.5923633876901851E-2</v>
      </c>
      <c r="E70" s="133">
        <v>7.7943562297061841E-2</v>
      </c>
      <c r="F70" s="133">
        <v>3.0789623771342312E-2</v>
      </c>
      <c r="G70" s="134">
        <v>2.3630671365704889E-2</v>
      </c>
      <c r="H70" s="134">
        <v>2.1653888629274337E-2</v>
      </c>
      <c r="I70" s="134">
        <v>2.1802371930651241E-2</v>
      </c>
      <c r="J70" s="134">
        <v>4.6446956640428833E-2</v>
      </c>
      <c r="K70" s="165">
        <v>5.4788181507961949E-3</v>
      </c>
      <c r="L70" s="156">
        <v>3.1437066470991495E-2</v>
      </c>
    </row>
    <row r="71" spans="1:12">
      <c r="A71" s="17" t="s">
        <v>121</v>
      </c>
      <c r="B71" s="15">
        <v>5.9887229963419643E-2</v>
      </c>
      <c r="C71" s="15">
        <v>6.9550199209574823E-2</v>
      </c>
      <c r="D71" s="15">
        <v>6.5574193303558653E-2</v>
      </c>
      <c r="E71" s="15">
        <v>4.3947554761113734E-2</v>
      </c>
      <c r="F71" s="15">
        <v>2.7593243512254072E-2</v>
      </c>
      <c r="G71" s="16">
        <v>1.7140009280435433E-2</v>
      </c>
      <c r="H71" s="16">
        <v>1.9456003527598749E-2</v>
      </c>
      <c r="I71" s="16">
        <v>2.1355187546770429E-2</v>
      </c>
      <c r="J71" s="16">
        <v>3.5534379319393017E-2</v>
      </c>
      <c r="K71" s="166">
        <v>6.1407852439929311E-3</v>
      </c>
      <c r="L71" s="157">
        <v>2.878388987466423E-2</v>
      </c>
    </row>
    <row r="72" spans="1:12" s="90" customFormat="1">
      <c r="A72" s="135" t="s">
        <v>122</v>
      </c>
      <c r="B72" s="133">
        <v>8.0471492029551159E-2</v>
      </c>
      <c r="C72" s="133">
        <v>0.10232074365714339</v>
      </c>
      <c r="D72" s="133">
        <v>7.4308839913765287E-2</v>
      </c>
      <c r="E72" s="133">
        <v>5.4234658898028427E-2</v>
      </c>
      <c r="F72" s="133">
        <v>2.7523716984489799E-2</v>
      </c>
      <c r="G72" s="134">
        <v>2.1648428031130693E-2</v>
      </c>
      <c r="H72" s="134">
        <v>2.1283036066386502E-2</v>
      </c>
      <c r="I72" s="134">
        <v>2.3991967208426598E-2</v>
      </c>
      <c r="J72" s="134">
        <v>4.3399634495644317E-2</v>
      </c>
      <c r="K72" s="165">
        <v>7.3300993367631951E-3</v>
      </c>
      <c r="L72" s="156">
        <v>3.4042688629972034E-2</v>
      </c>
    </row>
    <row r="73" spans="1:12">
      <c r="A73" s="17" t="s">
        <v>123</v>
      </c>
      <c r="B73" s="15">
        <v>8.4237631277377711E-2</v>
      </c>
      <c r="C73" s="15">
        <v>0.12074137734761836</v>
      </c>
      <c r="D73" s="15">
        <v>9.5427792488176247E-2</v>
      </c>
      <c r="E73" s="15">
        <v>4.9785251504749481E-2</v>
      </c>
      <c r="F73" s="15">
        <v>2.2509667020217103E-2</v>
      </c>
      <c r="G73" s="16">
        <v>1.9981077515027906E-2</v>
      </c>
      <c r="H73" s="16">
        <v>2.5438125207675525E-2</v>
      </c>
      <c r="I73" s="16">
        <v>3.2467023202817254E-2</v>
      </c>
      <c r="J73" s="16">
        <v>4.7654350189112862E-2</v>
      </c>
      <c r="K73" s="166">
        <v>1.110729546834449E-2</v>
      </c>
      <c r="L73" s="157">
        <v>4.1609199089595893E-2</v>
      </c>
    </row>
    <row r="74" spans="1:12" s="90" customFormat="1">
      <c r="A74" s="135" t="s">
        <v>124</v>
      </c>
      <c r="B74" s="133">
        <v>6.3796633482899157E-2</v>
      </c>
      <c r="C74" s="133">
        <v>0.10148638287297811</v>
      </c>
      <c r="D74" s="133">
        <v>8.7095245844648936E-2</v>
      </c>
      <c r="E74" s="133">
        <v>5.0258328561585561E-2</v>
      </c>
      <c r="F74" s="133">
        <v>2.2871213067001177E-2</v>
      </c>
      <c r="G74" s="134">
        <v>1.9898840901943951E-2</v>
      </c>
      <c r="H74" s="134">
        <v>2.1793574195632409E-2</v>
      </c>
      <c r="I74" s="134">
        <v>2.7210753665276123E-2</v>
      </c>
      <c r="J74" s="134">
        <v>4.1244169094201616E-2</v>
      </c>
      <c r="K74" s="165">
        <v>9.4694810480938016E-3</v>
      </c>
      <c r="L74" s="156">
        <v>3.4472682840820432E-2</v>
      </c>
    </row>
    <row r="75" spans="1:12">
      <c r="A75" s="17" t="s">
        <v>125</v>
      </c>
      <c r="B75" s="15">
        <v>5.7434012425735766E-2</v>
      </c>
      <c r="C75" s="15">
        <v>8.7893222550326014E-2</v>
      </c>
      <c r="D75" s="15">
        <v>6.9299344756802148E-2</v>
      </c>
      <c r="E75" s="15">
        <v>2.8387873253173195E-2</v>
      </c>
      <c r="F75" s="15">
        <v>1.5309725843671962E-2</v>
      </c>
      <c r="G75" s="16">
        <v>1.4586396925110177E-2</v>
      </c>
      <c r="H75" s="16">
        <v>1.9885562403012008E-2</v>
      </c>
      <c r="I75" s="16">
        <v>2.7972305221220208E-2</v>
      </c>
      <c r="J75" s="16">
        <v>3.1550894785024153E-2</v>
      </c>
      <c r="K75" s="166">
        <v>8.930653411121656E-3</v>
      </c>
      <c r="L75" s="157">
        <v>2.7141457844801955E-2</v>
      </c>
    </row>
    <row r="76" spans="1:12" s="90" customFormat="1" ht="15.95" thickBot="1">
      <c r="A76" s="136" t="s">
        <v>126</v>
      </c>
      <c r="B76" s="133">
        <v>6.2373344843792811E-2</v>
      </c>
      <c r="C76" s="133">
        <v>8.6292131798388669E-2</v>
      </c>
      <c r="D76" s="133">
        <v>7.3596426853897168E-2</v>
      </c>
      <c r="E76" s="133">
        <v>5.9671309545825515E-2</v>
      </c>
      <c r="F76" s="133">
        <v>2.7277111058476685E-2</v>
      </c>
      <c r="G76" s="134">
        <v>1.9399649986227153E-2</v>
      </c>
      <c r="H76" s="134">
        <v>1.8772784877205767E-2</v>
      </c>
      <c r="I76" s="134">
        <v>2.0159258465452405E-2</v>
      </c>
      <c r="J76" s="134">
        <v>3.8720910188079639E-2</v>
      </c>
      <c r="K76" s="165">
        <v>5.1781746331328853E-3</v>
      </c>
      <c r="L76" s="156">
        <v>2.8663059820939491E-2</v>
      </c>
    </row>
    <row r="77" spans="1:12" ht="15.95" thickBot="1">
      <c r="A77" s="11" t="s">
        <v>128</v>
      </c>
      <c r="B77" s="12">
        <v>5.3605264423720947E-2</v>
      </c>
      <c r="C77" s="12">
        <v>7.0479074581624945E-2</v>
      </c>
      <c r="D77" s="12">
        <v>5.8416700517348902E-2</v>
      </c>
      <c r="E77" s="12">
        <v>4.0599727622124035E-2</v>
      </c>
      <c r="F77" s="12">
        <v>2.3200696804546193E-2</v>
      </c>
      <c r="G77" s="13">
        <v>1.5573939814913278E-2</v>
      </c>
      <c r="H77" s="13">
        <v>1.9564782277594211E-2</v>
      </c>
      <c r="I77" s="13">
        <v>2.18866411396328E-2</v>
      </c>
      <c r="J77" s="13">
        <v>3.2630213274743629E-2</v>
      </c>
      <c r="K77" s="164">
        <v>6.889609001363207E-3</v>
      </c>
      <c r="L77" s="155">
        <v>2.6945164753439048E-2</v>
      </c>
    </row>
    <row r="78" spans="1:12" s="90" customFormat="1">
      <c r="A78" s="132" t="s">
        <v>129</v>
      </c>
      <c r="B78" s="133">
        <v>6.1961874936920673E-2</v>
      </c>
      <c r="C78" s="133">
        <v>7.1288189717964356E-2</v>
      </c>
      <c r="D78" s="133">
        <v>6.0263133887790775E-2</v>
      </c>
      <c r="E78" s="133">
        <v>3.890028700482713E-2</v>
      </c>
      <c r="F78" s="133">
        <v>2.7450457735326082E-2</v>
      </c>
      <c r="G78" s="134">
        <v>1.6198684820560739E-2</v>
      </c>
      <c r="H78" s="134">
        <v>1.9473322114481054E-2</v>
      </c>
      <c r="I78" s="134">
        <v>2.2127390507859994E-2</v>
      </c>
      <c r="J78" s="134">
        <v>3.4661357677317955E-2</v>
      </c>
      <c r="K78" s="165">
        <v>6.6439329578459995E-3</v>
      </c>
      <c r="L78" s="156">
        <v>2.8171367232842633E-2</v>
      </c>
    </row>
    <row r="79" spans="1:12">
      <c r="A79" s="17" t="s">
        <v>130</v>
      </c>
      <c r="B79" s="15">
        <v>4.5788528240538709E-2</v>
      </c>
      <c r="C79" s="15">
        <v>7.5123776840243461E-2</v>
      </c>
      <c r="D79" s="15">
        <v>5.9916494595307894E-2</v>
      </c>
      <c r="E79" s="15">
        <v>5.2821308421538322E-2</v>
      </c>
      <c r="F79" s="15">
        <v>2.9259149310824017E-2</v>
      </c>
      <c r="G79" s="16">
        <v>1.7020876982753567E-2</v>
      </c>
      <c r="H79" s="16">
        <v>1.9788404259856614E-2</v>
      </c>
      <c r="I79" s="16">
        <v>2.3345209215363174E-2</v>
      </c>
      <c r="J79" s="16">
        <v>3.5054561855497907E-2</v>
      </c>
      <c r="K79" s="166">
        <v>6.9434261270259227E-3</v>
      </c>
      <c r="L79" s="157">
        <v>2.8199245351655952E-2</v>
      </c>
    </row>
    <row r="80" spans="1:12" s="90" customFormat="1">
      <c r="A80" s="135" t="s">
        <v>131</v>
      </c>
      <c r="B80" s="133">
        <v>5.946463933355825E-2</v>
      </c>
      <c r="C80" s="133">
        <v>7.5749819755087752E-2</v>
      </c>
      <c r="D80" s="133">
        <v>6.3677501987531582E-2</v>
      </c>
      <c r="E80" s="133">
        <v>4.2484272727542606E-2</v>
      </c>
      <c r="F80" s="133">
        <v>2.1154390224156619E-2</v>
      </c>
      <c r="G80" s="134">
        <v>1.2724244940298127E-2</v>
      </c>
      <c r="H80" s="134">
        <v>1.7446340898524121E-2</v>
      </c>
      <c r="I80" s="134">
        <v>1.8320196647116972E-2</v>
      </c>
      <c r="J80" s="134">
        <v>3.2756623880265498E-2</v>
      </c>
      <c r="K80" s="165">
        <v>6.5790254431017589E-3</v>
      </c>
      <c r="L80" s="156">
        <v>2.7144370216913606E-2</v>
      </c>
    </row>
    <row r="81" spans="1:12" ht="15.95" thickBot="1">
      <c r="A81" s="18" t="s">
        <v>132</v>
      </c>
      <c r="B81" s="15">
        <v>4.6124083400453875E-2</v>
      </c>
      <c r="C81" s="15">
        <v>6.169851136859094E-2</v>
      </c>
      <c r="D81" s="15">
        <v>5.1439860810311801E-2</v>
      </c>
      <c r="E81" s="15">
        <v>3.3772964463102607E-2</v>
      </c>
      <c r="F81" s="15">
        <v>1.8417946085362784E-2</v>
      </c>
      <c r="G81" s="16">
        <v>1.6316400440390916E-2</v>
      </c>
      <c r="H81" s="16">
        <v>2.1136515235879047E-2</v>
      </c>
      <c r="I81" s="16">
        <v>2.3440703442647631E-2</v>
      </c>
      <c r="J81" s="16">
        <v>2.9078227432964676E-2</v>
      </c>
      <c r="K81" s="166">
        <v>7.3679225126832178E-3</v>
      </c>
      <c r="L81" s="157">
        <v>2.4749944402257414E-2</v>
      </c>
    </row>
    <row r="82" spans="1:12" s="90" customFormat="1" ht="15.95" thickBot="1">
      <c r="A82" s="137" t="s">
        <v>135</v>
      </c>
      <c r="B82" s="138">
        <v>4.83309295249695E-2</v>
      </c>
      <c r="C82" s="138">
        <v>6.5044695138555944E-2</v>
      </c>
      <c r="D82" s="138">
        <v>5.2617239925477587E-2</v>
      </c>
      <c r="E82" s="138">
        <v>2.9538577288372038E-2</v>
      </c>
      <c r="F82" s="138">
        <v>1.5079189962119851E-2</v>
      </c>
      <c r="G82" s="139">
        <v>1.1826453125008423E-2</v>
      </c>
      <c r="H82" s="139">
        <v>1.7440832197844109E-2</v>
      </c>
      <c r="I82" s="139">
        <v>2.1365384447005663E-2</v>
      </c>
      <c r="J82" s="139">
        <v>2.7453314148010863E-2</v>
      </c>
      <c r="K82" s="167">
        <v>1.1374150259976555E-2</v>
      </c>
      <c r="L82" s="158">
        <v>2.5148960480513946E-2</v>
      </c>
    </row>
    <row r="83" spans="1:12" ht="15.95" thickBot="1">
      <c r="A83" s="23" t="s">
        <v>135</v>
      </c>
      <c r="B83" s="15">
        <v>4.83309295249695E-2</v>
      </c>
      <c r="C83" s="15">
        <v>6.5044695138555944E-2</v>
      </c>
      <c r="D83" s="15">
        <v>5.2617239925477587E-2</v>
      </c>
      <c r="E83" s="15">
        <v>2.9538577288372038E-2</v>
      </c>
      <c r="F83" s="15">
        <v>1.5079189962119851E-2</v>
      </c>
      <c r="G83" s="16">
        <v>1.1826453125008423E-2</v>
      </c>
      <c r="H83" s="16">
        <v>1.7440832197844109E-2</v>
      </c>
      <c r="I83" s="16">
        <v>2.1365384447005663E-2</v>
      </c>
      <c r="J83" s="16">
        <v>2.7453314148010863E-2</v>
      </c>
      <c r="K83" s="166">
        <v>1.1374150259976555E-2</v>
      </c>
      <c r="L83" s="157">
        <v>2.5148960480513946E-2</v>
      </c>
    </row>
    <row r="84" spans="1:12" s="90" customFormat="1" ht="15.95" thickBot="1">
      <c r="A84" s="137" t="s">
        <v>141</v>
      </c>
      <c r="B84" s="138">
        <v>4.8082881715021307E-2</v>
      </c>
      <c r="C84" s="138">
        <v>5.6625836170279061E-2</v>
      </c>
      <c r="D84" s="138">
        <v>4.4782933451360862E-2</v>
      </c>
      <c r="E84" s="138">
        <v>2.5118527625834112E-2</v>
      </c>
      <c r="F84" s="138">
        <v>1.1607494414521729E-2</v>
      </c>
      <c r="G84" s="139">
        <v>1.4010521585257845E-2</v>
      </c>
      <c r="H84" s="139">
        <v>1.86407689285541E-2</v>
      </c>
      <c r="I84" s="139">
        <v>2.2339864254898992E-2</v>
      </c>
      <c r="J84" s="139">
        <v>2.6482049358059683E-2</v>
      </c>
      <c r="K84" s="167">
        <v>8.8103986042924222E-3</v>
      </c>
      <c r="L84" s="158">
        <v>2.4703659001548035E-2</v>
      </c>
    </row>
    <row r="85" spans="1:12">
      <c r="A85" s="14" t="s">
        <v>142</v>
      </c>
      <c r="B85" s="19">
        <v>2.0144140651079126E-2</v>
      </c>
      <c r="C85" s="19">
        <v>2.9050155530634145E-2</v>
      </c>
      <c r="D85" s="19">
        <v>2.9714231922901017E-2</v>
      </c>
      <c r="E85" s="19">
        <v>1.1536410174065094E-2</v>
      </c>
      <c r="F85" s="19">
        <v>1.344547907833863E-2</v>
      </c>
      <c r="G85" s="20">
        <v>1.7430206774317277E-2</v>
      </c>
      <c r="H85" s="20">
        <v>2.3528704400585361E-2</v>
      </c>
      <c r="I85" s="20">
        <v>2.6805343726014522E-2</v>
      </c>
      <c r="J85" s="20">
        <v>2.0338130196222354E-2</v>
      </c>
      <c r="K85" s="168">
        <v>1.6885429986559175E-2</v>
      </c>
      <c r="L85" s="159">
        <v>2.0064611981405776E-2</v>
      </c>
    </row>
    <row r="86" spans="1:12" s="90" customFormat="1">
      <c r="A86" s="135" t="s">
        <v>143</v>
      </c>
      <c r="B86" s="133">
        <v>3.736556468786003E-2</v>
      </c>
      <c r="C86" s="133">
        <v>5.5545638785971969E-2</v>
      </c>
      <c r="D86" s="133">
        <v>4.9287066322464136E-2</v>
      </c>
      <c r="E86" s="133">
        <v>2.7480513815354501E-2</v>
      </c>
      <c r="F86" s="133">
        <v>1.1836947006111362E-2</v>
      </c>
      <c r="G86" s="134">
        <v>1.6929500130332047E-2</v>
      </c>
      <c r="H86" s="134">
        <v>2.3099353878359201E-2</v>
      </c>
      <c r="I86" s="134">
        <v>2.8015984947898143E-2</v>
      </c>
      <c r="J86" s="134">
        <v>2.7198024719892307E-2</v>
      </c>
      <c r="K86" s="165">
        <v>1.1872850472461782E-2</v>
      </c>
      <c r="L86" s="156">
        <v>2.5766852428045151E-2</v>
      </c>
    </row>
    <row r="87" spans="1:12">
      <c r="A87" s="17" t="s">
        <v>144</v>
      </c>
      <c r="B87" s="15">
        <v>4.566916921405275E-2</v>
      </c>
      <c r="C87" s="15">
        <v>2.8230492188891836E-2</v>
      </c>
      <c r="D87" s="15">
        <v>2.912546760577775E-2</v>
      </c>
      <c r="E87" s="15">
        <v>1.2686174144284921E-2</v>
      </c>
      <c r="F87" s="15">
        <v>1.5326002924346707E-2</v>
      </c>
      <c r="G87" s="16">
        <v>1.9968250474118824E-2</v>
      </c>
      <c r="H87" s="16">
        <v>3.0113163127128625E-2</v>
      </c>
      <c r="I87" s="16">
        <v>2.4794316337220918E-2</v>
      </c>
      <c r="J87" s="16">
        <v>2.4905181050473246E-2</v>
      </c>
      <c r="K87" s="166">
        <v>5.4382728478920032E-3</v>
      </c>
      <c r="L87" s="157">
        <v>2.3763386297228243E-2</v>
      </c>
    </row>
    <row r="88" spans="1:12" s="90" customFormat="1">
      <c r="A88" s="135" t="s">
        <v>145</v>
      </c>
      <c r="B88" s="133">
        <v>5.1552196801888134E-2</v>
      </c>
      <c r="C88" s="133">
        <v>6.641027273817407E-2</v>
      </c>
      <c r="D88" s="133">
        <v>4.8496089058856988E-2</v>
      </c>
      <c r="E88" s="133">
        <v>2.9642732748930062E-2</v>
      </c>
      <c r="F88" s="133">
        <v>1.0382643883206725E-2</v>
      </c>
      <c r="G88" s="134">
        <v>1.1021885344332979E-2</v>
      </c>
      <c r="H88" s="134">
        <v>1.4085040068062021E-2</v>
      </c>
      <c r="I88" s="134">
        <v>1.8460421206335339E-2</v>
      </c>
      <c r="J88" s="134">
        <v>2.6085994763299133E-2</v>
      </c>
      <c r="K88" s="165">
        <v>7.7781079600415526E-3</v>
      </c>
      <c r="L88" s="156">
        <v>2.4003376537009975E-2</v>
      </c>
    </row>
    <row r="89" spans="1:12">
      <c r="A89" s="17" t="s">
        <v>146</v>
      </c>
      <c r="B89" s="15">
        <v>3.1203391594707291E-2</v>
      </c>
      <c r="C89" s="15">
        <v>2.2952667702661283E-2</v>
      </c>
      <c r="D89" s="15">
        <v>2.4974708710419177E-2</v>
      </c>
      <c r="E89" s="15">
        <v>1.7085515860877299E-2</v>
      </c>
      <c r="F89" s="15">
        <v>2.1368710278192007E-2</v>
      </c>
      <c r="G89" s="16">
        <v>2.7508731891327087E-2</v>
      </c>
      <c r="H89" s="16">
        <v>3.6869321911797204E-2</v>
      </c>
      <c r="I89" s="16">
        <v>3.7145927904859315E-2</v>
      </c>
      <c r="J89" s="16">
        <v>2.6834086556349116E-2</v>
      </c>
      <c r="K89" s="166">
        <v>2.0539685293332185E-3</v>
      </c>
      <c r="L89" s="157">
        <v>2.5661389520057268E-2</v>
      </c>
    </row>
    <row r="90" spans="1:12" s="90" customFormat="1" ht="15.95" thickBot="1">
      <c r="A90" s="136" t="s">
        <v>147</v>
      </c>
      <c r="B90" s="140">
        <v>8.498046600151421E-2</v>
      </c>
      <c r="C90" s="140">
        <v>6.6447638079508362E-2</v>
      </c>
      <c r="D90" s="140">
        <v>6.1351770175799139E-2</v>
      </c>
      <c r="E90" s="140">
        <v>2.3831341653123155E-2</v>
      </c>
      <c r="F90" s="140">
        <v>9.33487766989252E-3</v>
      </c>
      <c r="G90" s="141">
        <v>1.9110657261758139E-2</v>
      </c>
      <c r="H90" s="141">
        <v>2.7257562244527307E-2</v>
      </c>
      <c r="I90" s="141">
        <v>3.8915423745566564E-2</v>
      </c>
      <c r="J90" s="141">
        <v>3.6852088194965646E-2</v>
      </c>
      <c r="K90" s="169">
        <v>1.7949471127631216E-2</v>
      </c>
      <c r="L90" s="160">
        <v>3.4973000279514804E-2</v>
      </c>
    </row>
    <row r="91" spans="1:12" ht="15.95" thickBot="1">
      <c r="A91" s="24" t="s">
        <v>151</v>
      </c>
      <c r="B91" s="25">
        <v>6.136670564006199E-2</v>
      </c>
      <c r="C91" s="25">
        <v>7.136750149100074E-2</v>
      </c>
      <c r="D91" s="25">
        <v>5.3501896241510569E-2</v>
      </c>
      <c r="E91" s="25">
        <v>3.0648194509723527E-2</v>
      </c>
      <c r="F91" s="25">
        <v>1.6919775436035091E-2</v>
      </c>
      <c r="G91" s="26">
        <v>1.3646795456947896E-2</v>
      </c>
      <c r="H91" s="26">
        <v>1.7405925756478018E-2</v>
      </c>
      <c r="I91" s="26">
        <v>2.2109015521935137E-2</v>
      </c>
      <c r="J91" s="26">
        <v>3.114810968131923E-2</v>
      </c>
      <c r="K91" s="164">
        <v>7.9733184490218476E-3</v>
      </c>
      <c r="L91" s="155">
        <v>2.6997779041217744E-2</v>
      </c>
    </row>
    <row r="92" spans="1:12" s="90" customFormat="1" ht="15.6" customHeight="1">
      <c r="A92" s="179" t="s">
        <v>152</v>
      </c>
      <c r="B92" s="179"/>
      <c r="C92" s="179"/>
      <c r="D92" s="179"/>
      <c r="E92" s="179"/>
      <c r="F92" s="179"/>
      <c r="G92" s="179"/>
      <c r="H92" s="179"/>
      <c r="I92" s="179"/>
      <c r="J92" s="179"/>
    </row>
    <row r="94" spans="1:12" s="90" customFormat="1" hidden="1"/>
    <row r="96" spans="1:12" s="90" customFormat="1" hidden="1"/>
    <row r="98" s="90" customFormat="1" hidden="1"/>
    <row r="100" s="90" customFormat="1" hidden="1"/>
    <row r="102" s="90" customFormat="1" hidden="1"/>
    <row r="104" s="90" customFormat="1" hidden="1"/>
    <row r="106" s="90" customFormat="1" hidden="1"/>
    <row r="108" s="90" customFormat="1" hidden="1"/>
    <row r="110" s="90" customFormat="1" hidden="1"/>
    <row r="112" s="90" customFormat="1" hidden="1"/>
    <row r="114" s="90" customFormat="1" hidden="1"/>
    <row r="116" s="90" customFormat="1" hidden="1"/>
    <row r="118" s="90" customFormat="1" hidden="1"/>
    <row r="120" s="90" customFormat="1" hidden="1"/>
    <row r="122" s="90" customFormat="1" hidden="1"/>
    <row r="124" s="90" customFormat="1" hidden="1"/>
    <row r="126" s="90" customFormat="1" hidden="1"/>
    <row r="128" s="90" customFormat="1" hidden="1"/>
    <row r="130" s="90" customFormat="1" hidden="1"/>
    <row r="132" s="90" customFormat="1" hidden="1"/>
    <row r="134" s="90" customFormat="1" hidden="1"/>
    <row r="136" s="90" customFormat="1" hidden="1"/>
    <row r="138" s="90" customFormat="1" hidden="1"/>
    <row r="140" s="90" customFormat="1" hidden="1"/>
    <row r="142" s="90" customFormat="1" hidden="1"/>
    <row r="144" s="90" customFormat="1" hidden="1"/>
    <row r="146" s="90" customFormat="1" hidden="1"/>
    <row r="148" s="90" customFormat="1" hidden="1"/>
    <row r="150" s="90" customFormat="1" hidden="1"/>
    <row r="152" s="90" customFormat="1" hidden="1"/>
    <row r="154" s="90" customFormat="1" hidden="1"/>
    <row r="156" s="90" customFormat="1" hidden="1"/>
    <row r="158" s="90" customFormat="1" hidden="1"/>
    <row r="160" s="90" customFormat="1" hidden="1"/>
    <row r="162" s="90" customFormat="1" hidden="1"/>
    <row r="164" s="90" customFormat="1" hidden="1"/>
    <row r="166" s="90" customFormat="1" hidden="1"/>
    <row r="168" s="90" customFormat="1" hidden="1"/>
    <row r="170" s="90" customFormat="1" hidden="1"/>
    <row r="172" s="90" customFormat="1" hidden="1"/>
    <row r="174" s="90" customFormat="1" hidden="1"/>
    <row r="176" s="90" customFormat="1" hidden="1"/>
    <row r="178" s="90" customFormat="1" hidden="1"/>
    <row r="180" s="90" customFormat="1" hidden="1"/>
    <row r="182" s="90" customFormat="1" hidden="1"/>
    <row r="184" s="90" customFormat="1" hidden="1"/>
    <row r="186" s="90" customFormat="1" hidden="1"/>
    <row r="188" s="90" customFormat="1" hidden="1"/>
    <row r="190" s="90" customFormat="1" hidden="1"/>
    <row r="192" s="90" customFormat="1" hidden="1"/>
    <row r="194" s="90" customFormat="1" hidden="1"/>
    <row r="196" s="90" customFormat="1" hidden="1"/>
    <row r="198" s="90" customFormat="1" hidden="1"/>
    <row r="200" s="90" customFormat="1" hidden="1"/>
    <row r="202" s="90" customFormat="1" hidden="1"/>
    <row r="204" s="90" customFormat="1" hidden="1"/>
    <row r="206" s="90" customFormat="1" hidden="1"/>
    <row r="208" s="90" customFormat="1" hidden="1"/>
    <row r="210" s="90" customFormat="1" hidden="1"/>
    <row r="212" s="90" customFormat="1" hidden="1"/>
    <row r="214" s="90" customFormat="1" hidden="1"/>
    <row r="216" s="90" customFormat="1" hidden="1"/>
    <row r="218" s="90" customFormat="1" hidden="1"/>
    <row r="220" s="90" customFormat="1" hidden="1"/>
    <row r="222" s="90" customFormat="1" hidden="1"/>
    <row r="224" s="90" customFormat="1" hidden="1"/>
    <row r="226" s="90" customFormat="1" hidden="1"/>
    <row r="228" s="90" customFormat="1" hidden="1"/>
    <row r="230" s="90" customFormat="1" hidden="1"/>
    <row r="232" s="90" customFormat="1" hidden="1"/>
    <row r="234" s="90" customFormat="1" hidden="1"/>
    <row r="236" s="90" customFormat="1" hidden="1"/>
    <row r="238" s="90" customFormat="1" hidden="1"/>
    <row r="240" s="90" customFormat="1" hidden="1"/>
    <row r="242" s="90" customFormat="1" hidden="1"/>
    <row r="244" s="90" customFormat="1" hidden="1"/>
    <row r="246" s="90" customFormat="1" hidden="1"/>
    <row r="248" s="90" customFormat="1" hidden="1"/>
    <row r="250" s="90" customFormat="1" hidden="1"/>
    <row r="252" s="90" customFormat="1" hidden="1"/>
    <row r="254" s="90" customFormat="1" hidden="1"/>
    <row r="256" s="90" customFormat="1" hidden="1"/>
    <row r="258" s="90" customFormat="1" hidden="1"/>
    <row r="260" s="90" customFormat="1" hidden="1"/>
    <row r="262" s="90" customFormat="1" hidden="1"/>
    <row r="264" s="90" customFormat="1" hidden="1"/>
    <row r="266" s="90" customFormat="1" hidden="1"/>
    <row r="268" s="90" customFormat="1" hidden="1"/>
    <row r="270" s="90" customFormat="1" hidden="1"/>
    <row r="272" s="90" customFormat="1" hidden="1"/>
    <row r="274" s="90" customFormat="1" hidden="1"/>
    <row r="276" s="90" customFormat="1" hidden="1"/>
    <row r="278" s="90" customFormat="1" hidden="1"/>
    <row r="280" s="90" customFormat="1" hidden="1"/>
    <row r="282" s="90" customFormat="1" hidden="1"/>
    <row r="284" s="90" customFormat="1" hidden="1"/>
    <row r="286" s="90" customFormat="1" hidden="1"/>
    <row r="288" s="90" customFormat="1" hidden="1"/>
    <row r="290" s="90" customFormat="1" hidden="1"/>
    <row r="292" s="90" customFormat="1" hidden="1"/>
    <row r="294" s="90" customFormat="1" hidden="1"/>
    <row r="296" s="90" customFormat="1" hidden="1"/>
    <row r="298" s="90" customFormat="1" hidden="1"/>
    <row r="300" s="90" customFormat="1" hidden="1"/>
    <row r="302" s="90" customFormat="1" hidden="1"/>
    <row r="304" s="90" customFormat="1" hidden="1"/>
    <row r="306" s="90" customFormat="1" hidden="1"/>
    <row r="308" s="90" customFormat="1" hidden="1"/>
    <row r="310" s="90" customFormat="1" hidden="1"/>
    <row r="312" s="90" customFormat="1" hidden="1"/>
    <row r="314" s="90" customFormat="1" hidden="1"/>
    <row r="316" s="90" customFormat="1" hidden="1"/>
    <row r="318" s="90" customFormat="1" hidden="1"/>
    <row r="320" s="90" customFormat="1" hidden="1"/>
    <row r="322" s="90" customFormat="1" hidden="1"/>
    <row r="324" s="90" customFormat="1" hidden="1"/>
    <row r="326" s="90" customFormat="1" hidden="1"/>
    <row r="328" s="90" customFormat="1" hidden="1"/>
    <row r="330" s="90" customFormat="1" hidden="1"/>
    <row r="332" s="90" customFormat="1" hidden="1"/>
    <row r="334" s="90" customFormat="1" hidden="1"/>
    <row r="336" s="90" customFormat="1" hidden="1"/>
    <row r="338" s="90" customFormat="1" hidden="1"/>
    <row r="340" s="90" customFormat="1" hidden="1"/>
    <row r="342" s="90" customFormat="1" hidden="1"/>
    <row r="344" s="90" customFormat="1" hidden="1"/>
    <row r="346" s="90" customFormat="1" hidden="1"/>
    <row r="348" s="90" customFormat="1" hidden="1"/>
    <row r="350" s="90" customFormat="1" hidden="1"/>
    <row r="352" s="90" customFormat="1" hidden="1"/>
    <row r="354" s="90" customFormat="1" hidden="1"/>
    <row r="356" s="90" customFormat="1" hidden="1"/>
    <row r="358" s="90" customFormat="1" hidden="1"/>
    <row r="360" s="90" customFormat="1" hidden="1"/>
    <row r="362" s="90" customFormat="1" hidden="1"/>
    <row r="364" s="90" customFormat="1" hidden="1"/>
    <row r="366" s="90" customFormat="1" hidden="1"/>
    <row r="368" s="90" customFormat="1" hidden="1"/>
    <row r="370" s="90" customFormat="1" hidden="1"/>
    <row r="372" s="90" customFormat="1" hidden="1"/>
    <row r="374" s="90" customFormat="1" hidden="1"/>
    <row r="376" s="90" customFormat="1" hidden="1"/>
    <row r="378" s="90" customFormat="1" hidden="1"/>
    <row r="380" s="90" customFormat="1" hidden="1"/>
    <row r="382" s="90" customFormat="1" hidden="1"/>
    <row r="384" s="90" customFormat="1" hidden="1"/>
    <row r="386" s="90" customFormat="1" hidden="1"/>
    <row r="388" s="90" customFormat="1" hidden="1"/>
    <row r="390" s="90" customFormat="1" hidden="1"/>
    <row r="392" s="90" customFormat="1" hidden="1"/>
    <row r="394" s="90" customFormat="1" hidden="1"/>
    <row r="396" s="90" customFormat="1" hidden="1"/>
    <row r="398" s="90" customFormat="1" hidden="1"/>
  </sheetData>
  <mergeCells count="2">
    <mergeCell ref="A1:J1"/>
    <mergeCell ref="A92:J92"/>
  </mergeCells>
  <hyperlinks>
    <hyperlink ref="A92" location="TableOfContents!A1" display="Back to Table of Contents" xr:uid="{E45B0B17-6FF5-420C-BE02-E514C5F3488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398"/>
  <sheetViews>
    <sheetView zoomScaleNormal="100" workbookViewId="0">
      <selection sqref="A1:L1"/>
    </sheetView>
  </sheetViews>
  <sheetFormatPr defaultColWidth="0" defaultRowHeight="15.6" zeroHeight="1"/>
  <cols>
    <col min="1" max="1" width="38.5703125" style="3" bestFit="1" customWidth="1"/>
    <col min="2" max="12" width="12.5703125" style="3" customWidth="1"/>
    <col min="13" max="16384" width="9.140625" style="3" hidden="1"/>
  </cols>
  <sheetData>
    <row r="1" spans="1:12" ht="15.6" customHeight="1" thickBot="1">
      <c r="A1" s="173" t="str">
        <f>T_h005</f>
        <v>Table O.5 Participation rates for male participants by service district and age group as at 30 June 2025</v>
      </c>
      <c r="B1" s="173"/>
      <c r="C1" s="173"/>
      <c r="D1" s="173"/>
      <c r="E1" s="173"/>
      <c r="F1" s="173"/>
      <c r="G1" s="173"/>
      <c r="H1" s="173"/>
      <c r="I1" s="176"/>
      <c r="J1" s="176"/>
      <c r="K1" s="176"/>
      <c r="L1" s="176"/>
    </row>
    <row r="2" spans="1:12" s="84" customFormat="1" ht="35.450000000000003" customHeight="1" thickBot="1">
      <c r="A2" s="142" t="s">
        <v>170</v>
      </c>
      <c r="B2" s="131" t="s">
        <v>160</v>
      </c>
      <c r="C2" s="131" t="s">
        <v>161</v>
      </c>
      <c r="D2" s="131" t="s">
        <v>162</v>
      </c>
      <c r="E2" s="131" t="s">
        <v>163</v>
      </c>
      <c r="F2" s="131" t="s">
        <v>164</v>
      </c>
      <c r="G2" s="131" t="s">
        <v>165</v>
      </c>
      <c r="H2" s="131" t="s">
        <v>166</v>
      </c>
      <c r="I2" s="131" t="s">
        <v>167</v>
      </c>
      <c r="J2" s="131" t="s">
        <v>171</v>
      </c>
      <c r="K2" s="161" t="s">
        <v>169</v>
      </c>
      <c r="L2" s="161" t="s">
        <v>151</v>
      </c>
    </row>
    <row r="3" spans="1:12" ht="15.95" thickBot="1">
      <c r="A3" s="11" t="s">
        <v>40</v>
      </c>
      <c r="B3" s="12">
        <v>8.0095132240667444E-2</v>
      </c>
      <c r="C3" s="12">
        <v>8.6194310346789912E-2</v>
      </c>
      <c r="D3" s="12">
        <v>6.0648231094010893E-2</v>
      </c>
      <c r="E3" s="12">
        <v>3.4738355019952462E-2</v>
      </c>
      <c r="F3" s="12">
        <v>1.9802969650455266E-2</v>
      </c>
      <c r="G3" s="13">
        <v>1.3672623667280221E-2</v>
      </c>
      <c r="H3" s="13">
        <v>1.7746819738971378E-2</v>
      </c>
      <c r="I3" s="13">
        <v>2.2800539047718182E-2</v>
      </c>
      <c r="J3" s="13">
        <v>3.6865382835831365E-2</v>
      </c>
      <c r="K3" s="155">
        <v>8.7663731755745541E-3</v>
      </c>
      <c r="L3" s="155">
        <v>3.2028435635691098E-2</v>
      </c>
    </row>
    <row r="4" spans="1:12" s="90" customFormat="1">
      <c r="A4" s="132" t="s">
        <v>41</v>
      </c>
      <c r="B4" s="133">
        <v>0.10408585281770978</v>
      </c>
      <c r="C4" s="133">
        <v>0.10952147101553963</v>
      </c>
      <c r="D4" s="133">
        <v>9.3869086779625868E-2</v>
      </c>
      <c r="E4" s="133">
        <v>5.7436701207112917E-2</v>
      </c>
      <c r="F4" s="133">
        <v>3.3047249120816441E-2</v>
      </c>
      <c r="G4" s="134">
        <v>2.113944789026144E-2</v>
      </c>
      <c r="H4" s="134">
        <v>2.3712303610397209E-2</v>
      </c>
      <c r="I4" s="134">
        <v>2.7299029903421982E-2</v>
      </c>
      <c r="J4" s="134">
        <v>5.2605265301795066E-2</v>
      </c>
      <c r="K4" s="156">
        <v>1.059953115781658E-2</v>
      </c>
      <c r="L4" s="156">
        <v>4.3841986612555554E-2</v>
      </c>
    </row>
    <row r="5" spans="1:12">
      <c r="A5" s="17" t="s">
        <v>42</v>
      </c>
      <c r="B5" s="15">
        <v>9.094281100544821E-2</v>
      </c>
      <c r="C5" s="15">
        <v>0.13258852224132439</v>
      </c>
      <c r="D5" s="15">
        <v>9.4358391597563054E-2</v>
      </c>
      <c r="E5" s="15">
        <v>5.7464798730067518E-2</v>
      </c>
      <c r="F5" s="15">
        <v>3.4416631358448663E-2</v>
      </c>
      <c r="G5" s="16">
        <v>1.8730388816207023E-2</v>
      </c>
      <c r="H5" s="16">
        <v>2.1005165387512726E-2</v>
      </c>
      <c r="I5" s="16">
        <v>2.5205970278728403E-2</v>
      </c>
      <c r="J5" s="16">
        <v>5.2270364952293681E-2</v>
      </c>
      <c r="K5" s="157">
        <v>9.3035938563766178E-3</v>
      </c>
      <c r="L5" s="157">
        <v>4.306584243554612E-2</v>
      </c>
    </row>
    <row r="6" spans="1:12" s="90" customFormat="1">
      <c r="A6" s="135" t="s">
        <v>43</v>
      </c>
      <c r="B6" s="133">
        <v>7.2784265258638223E-2</v>
      </c>
      <c r="C6" s="133">
        <v>0.11509113529079244</v>
      </c>
      <c r="D6" s="133">
        <v>9.1328143923408794E-2</v>
      </c>
      <c r="E6" s="133">
        <v>5.5345003979597282E-2</v>
      </c>
      <c r="F6" s="133">
        <v>3.9889240786693439E-2</v>
      </c>
      <c r="G6" s="134">
        <v>2.6412560040749856E-2</v>
      </c>
      <c r="H6" s="134">
        <v>2.8441850528321332E-2</v>
      </c>
      <c r="I6" s="134">
        <v>2.9854298529461788E-2</v>
      </c>
      <c r="J6" s="134">
        <v>5.0877292945484133E-2</v>
      </c>
      <c r="K6" s="156">
        <v>1.128826631090581E-2</v>
      </c>
      <c r="L6" s="156">
        <v>4.188396313182309E-2</v>
      </c>
    </row>
    <row r="7" spans="1:12">
      <c r="A7" s="17" t="s">
        <v>46</v>
      </c>
      <c r="B7" s="15">
        <v>6.8801018195379621E-2</v>
      </c>
      <c r="C7" s="15">
        <v>9.3863970193238361E-2</v>
      </c>
      <c r="D7" s="15">
        <v>7.0815338462355298E-2</v>
      </c>
      <c r="E7" s="15">
        <v>4.3004502793941461E-2</v>
      </c>
      <c r="F7" s="15">
        <v>2.9016667782864883E-2</v>
      </c>
      <c r="G7" s="16">
        <v>2.1435626590513731E-2</v>
      </c>
      <c r="H7" s="16">
        <v>2.2439638112743226E-2</v>
      </c>
      <c r="I7" s="16">
        <v>2.3757101947038905E-2</v>
      </c>
      <c r="J7" s="16">
        <v>4.1569849435398674E-2</v>
      </c>
      <c r="K7" s="157">
        <v>7.9049018277289294E-3</v>
      </c>
      <c r="L7" s="157">
        <v>3.4471630576279368E-2</v>
      </c>
    </row>
    <row r="8" spans="1:12" s="90" customFormat="1">
      <c r="A8" s="135" t="s">
        <v>47</v>
      </c>
      <c r="B8" s="133">
        <v>0.12702031993126531</v>
      </c>
      <c r="C8" s="133">
        <v>0.13437166281467811</v>
      </c>
      <c r="D8" s="133">
        <v>9.2682227851819093E-2</v>
      </c>
      <c r="E8" s="133">
        <v>6.9679887518323075E-2</v>
      </c>
      <c r="F8" s="133">
        <v>4.2091897486918495E-2</v>
      </c>
      <c r="G8" s="134">
        <v>2.5548362958050977E-2</v>
      </c>
      <c r="H8" s="134">
        <v>2.4445292490968794E-2</v>
      </c>
      <c r="I8" s="134">
        <v>2.8007536797515175E-2</v>
      </c>
      <c r="J8" s="134">
        <v>6.1148943756159965E-2</v>
      </c>
      <c r="K8" s="156">
        <v>8.5090497098145521E-3</v>
      </c>
      <c r="L8" s="156">
        <v>4.6857168580184246E-2</v>
      </c>
    </row>
    <row r="9" spans="1:12">
      <c r="A9" s="17" t="s">
        <v>48</v>
      </c>
      <c r="B9" s="15">
        <v>9.637888039179443E-2</v>
      </c>
      <c r="C9" s="15">
        <v>8.7407597948593083E-2</v>
      </c>
      <c r="D9" s="15">
        <v>7.1644691012184653E-2</v>
      </c>
      <c r="E9" s="15">
        <v>4.4146109556677644E-2</v>
      </c>
      <c r="F9" s="15">
        <v>2.9478589600995388E-2</v>
      </c>
      <c r="G9" s="16">
        <v>1.7752492621683703E-2</v>
      </c>
      <c r="H9" s="16">
        <v>2.0945629185582543E-2</v>
      </c>
      <c r="I9" s="16">
        <v>2.3207753719464524E-2</v>
      </c>
      <c r="J9" s="16">
        <v>4.5373491931278702E-2</v>
      </c>
      <c r="K9" s="157">
        <v>7.3640162343082266E-3</v>
      </c>
      <c r="L9" s="157">
        <v>3.7208690135061333E-2</v>
      </c>
    </row>
    <row r="10" spans="1:12" s="90" customFormat="1">
      <c r="A10" s="135" t="s">
        <v>49</v>
      </c>
      <c r="B10" s="133">
        <v>9.7647827669240211E-2</v>
      </c>
      <c r="C10" s="133">
        <v>0.11628171593896884</v>
      </c>
      <c r="D10" s="133">
        <v>8.0149763294604631E-2</v>
      </c>
      <c r="E10" s="133">
        <v>4.9567816055041597E-2</v>
      </c>
      <c r="F10" s="133">
        <v>2.516516445096649E-2</v>
      </c>
      <c r="G10" s="134">
        <v>1.6844242652040202E-2</v>
      </c>
      <c r="H10" s="134">
        <v>1.8488844497580287E-2</v>
      </c>
      <c r="I10" s="134">
        <v>2.3360492212553839E-2</v>
      </c>
      <c r="J10" s="134">
        <v>4.7644889420049095E-2</v>
      </c>
      <c r="K10" s="156">
        <v>9.4826537918042894E-3</v>
      </c>
      <c r="L10" s="156">
        <v>4.1504077758153686E-2</v>
      </c>
    </row>
    <row r="11" spans="1:12">
      <c r="A11" s="17" t="s">
        <v>50</v>
      </c>
      <c r="B11" s="15">
        <v>5.006745611372606E-2</v>
      </c>
      <c r="C11" s="15">
        <v>4.9083075031513018E-2</v>
      </c>
      <c r="D11" s="15">
        <v>3.4519218215062743E-2</v>
      </c>
      <c r="E11" s="15">
        <v>1.9269241448953284E-2</v>
      </c>
      <c r="F11" s="15">
        <v>1.3129169688312473E-2</v>
      </c>
      <c r="G11" s="16">
        <v>7.8859673353545174E-3</v>
      </c>
      <c r="H11" s="16">
        <v>1.0715061259672167E-2</v>
      </c>
      <c r="I11" s="16">
        <v>1.6597228816681946E-2</v>
      </c>
      <c r="J11" s="16">
        <v>2.216286100786009E-2</v>
      </c>
      <c r="K11" s="157">
        <v>6.9608265992805E-3</v>
      </c>
      <c r="L11" s="157">
        <v>1.9587224670179565E-2</v>
      </c>
    </row>
    <row r="12" spans="1:12" s="90" customFormat="1">
      <c r="A12" s="135" t="s">
        <v>51</v>
      </c>
      <c r="B12" s="133">
        <v>9.5057624448170036E-2</v>
      </c>
      <c r="C12" s="133">
        <v>0.1129538771783179</v>
      </c>
      <c r="D12" s="133">
        <v>8.2452495539541856E-2</v>
      </c>
      <c r="E12" s="133">
        <v>6.7056890815725231E-2</v>
      </c>
      <c r="F12" s="133">
        <v>4.0349167151826952E-2</v>
      </c>
      <c r="G12" s="134">
        <v>2.0411567218694252E-2</v>
      </c>
      <c r="H12" s="134">
        <v>2.509898207976833E-2</v>
      </c>
      <c r="I12" s="134">
        <v>2.3899533180800087E-2</v>
      </c>
      <c r="J12" s="134">
        <v>5.1194700485071146E-2</v>
      </c>
      <c r="K12" s="156">
        <v>7.9651738958274841E-3</v>
      </c>
      <c r="L12" s="156">
        <v>4.0278114081154018E-2</v>
      </c>
    </row>
    <row r="13" spans="1:12">
      <c r="A13" s="17" t="s">
        <v>52</v>
      </c>
      <c r="B13" s="15">
        <v>6.0750131633904955E-2</v>
      </c>
      <c r="C13" s="15">
        <v>6.3332314729125164E-2</v>
      </c>
      <c r="D13" s="15">
        <v>3.881405416003493E-2</v>
      </c>
      <c r="E13" s="15">
        <v>2.0399377750518099E-2</v>
      </c>
      <c r="F13" s="15">
        <v>1.1180064356435575E-2</v>
      </c>
      <c r="G13" s="16">
        <v>9.4833197245288818E-3</v>
      </c>
      <c r="H13" s="16">
        <v>1.3699188419877252E-2</v>
      </c>
      <c r="I13" s="16">
        <v>1.7762846066612017E-2</v>
      </c>
      <c r="J13" s="16">
        <v>2.4418466607843192E-2</v>
      </c>
      <c r="K13" s="157">
        <v>7.022876328591182E-3</v>
      </c>
      <c r="L13" s="157">
        <v>2.1652022015715883E-2</v>
      </c>
    </row>
    <row r="14" spans="1:12" s="90" customFormat="1">
      <c r="A14" s="135" t="s">
        <v>53</v>
      </c>
      <c r="B14" s="133">
        <v>8.4806314668207081E-2</v>
      </c>
      <c r="C14" s="133">
        <v>8.6953125038952472E-2</v>
      </c>
      <c r="D14" s="133">
        <v>5.3901351802660674E-2</v>
      </c>
      <c r="E14" s="133">
        <v>3.4180640673240219E-2</v>
      </c>
      <c r="F14" s="133">
        <v>2.0879563699021077E-2</v>
      </c>
      <c r="G14" s="134">
        <v>1.3695065858258644E-2</v>
      </c>
      <c r="H14" s="134">
        <v>1.7296097542171353E-2</v>
      </c>
      <c r="I14" s="134">
        <v>2.2682667062615087E-2</v>
      </c>
      <c r="J14" s="134">
        <v>3.8796490612799064E-2</v>
      </c>
      <c r="K14" s="156">
        <v>9.4765091120020354E-3</v>
      </c>
      <c r="L14" s="156">
        <v>3.4641833644459101E-2</v>
      </c>
    </row>
    <row r="15" spans="1:12">
      <c r="A15" s="17" t="s">
        <v>54</v>
      </c>
      <c r="B15" s="15">
        <v>7.6820816983395226E-2</v>
      </c>
      <c r="C15" s="15">
        <v>8.4946442373034198E-2</v>
      </c>
      <c r="D15" s="15">
        <v>6.2448258774502635E-2</v>
      </c>
      <c r="E15" s="15">
        <v>5.1345036888299403E-2</v>
      </c>
      <c r="F15" s="15">
        <v>2.4622813994719384E-2</v>
      </c>
      <c r="G15" s="16">
        <v>1.6317498375910264E-2</v>
      </c>
      <c r="H15" s="16">
        <v>1.4769278299962338E-2</v>
      </c>
      <c r="I15" s="16">
        <v>1.9733191540971706E-2</v>
      </c>
      <c r="J15" s="16">
        <v>3.8053125676427484E-2</v>
      </c>
      <c r="K15" s="157">
        <v>7.3677827799546458E-3</v>
      </c>
      <c r="L15" s="157">
        <v>3.1104870153660515E-2</v>
      </c>
    </row>
    <row r="16" spans="1:12" s="90" customFormat="1">
      <c r="A16" s="135" t="s">
        <v>55</v>
      </c>
      <c r="B16" s="133">
        <v>4.9045460317312009E-2</v>
      </c>
      <c r="C16" s="133">
        <v>6.3394963426062489E-2</v>
      </c>
      <c r="D16" s="133">
        <v>4.0487547875999876E-2</v>
      </c>
      <c r="E16" s="133">
        <v>1.0903771069652403E-2</v>
      </c>
      <c r="F16" s="133">
        <v>5.8334784105317618E-3</v>
      </c>
      <c r="G16" s="134">
        <v>7.4951900594336226E-3</v>
      </c>
      <c r="H16" s="134">
        <v>1.6325703948002701E-2</v>
      </c>
      <c r="I16" s="134">
        <v>2.4749960796024737E-2</v>
      </c>
      <c r="J16" s="134">
        <v>1.7660038704568337E-2</v>
      </c>
      <c r="K16" s="156">
        <v>1.0072227017497106E-2</v>
      </c>
      <c r="L16" s="156">
        <v>1.6756625332993647E-2</v>
      </c>
    </row>
    <row r="17" spans="1:12">
      <c r="A17" s="17" t="s">
        <v>56</v>
      </c>
      <c r="B17" s="15">
        <v>7.2291087824548864E-2</v>
      </c>
      <c r="C17" s="15">
        <v>9.1763167049489683E-2</v>
      </c>
      <c r="D17" s="15">
        <v>6.5764126776997514E-2</v>
      </c>
      <c r="E17" s="15">
        <v>5.0553731305306132E-2</v>
      </c>
      <c r="F17" s="15">
        <v>2.7979291645627537E-2</v>
      </c>
      <c r="G17" s="16">
        <v>2.0866947283868575E-2</v>
      </c>
      <c r="H17" s="16">
        <v>2.3552097504651044E-2</v>
      </c>
      <c r="I17" s="16">
        <v>2.6985988133226547E-2</v>
      </c>
      <c r="J17" s="16">
        <v>4.415901385198464E-2</v>
      </c>
      <c r="K17" s="157">
        <v>8.7783124633569968E-3</v>
      </c>
      <c r="L17" s="157">
        <v>3.703429756578934E-2</v>
      </c>
    </row>
    <row r="18" spans="1:12" s="90" customFormat="1" ht="15.95" thickBot="1">
      <c r="A18" s="136" t="s">
        <v>57</v>
      </c>
      <c r="B18" s="133">
        <v>7.8708348760934466E-2</v>
      </c>
      <c r="C18" s="133">
        <v>7.0168056778772234E-2</v>
      </c>
      <c r="D18" s="133">
        <v>4.4119763443914391E-2</v>
      </c>
      <c r="E18" s="133">
        <v>2.5264134759213488E-2</v>
      </c>
      <c r="F18" s="133">
        <v>1.4969418903137308E-2</v>
      </c>
      <c r="G18" s="134">
        <v>9.5872332501107469E-3</v>
      </c>
      <c r="H18" s="134">
        <v>1.5016378234666764E-2</v>
      </c>
      <c r="I18" s="134">
        <v>2.2429286778172155E-2</v>
      </c>
      <c r="J18" s="134">
        <v>3.1462491523356215E-2</v>
      </c>
      <c r="K18" s="156">
        <v>9.7004165845440589E-3</v>
      </c>
      <c r="L18" s="156">
        <v>2.8896201805124432E-2</v>
      </c>
    </row>
    <row r="19" spans="1:12" ht="15.95" thickBot="1">
      <c r="A19" s="11" t="s">
        <v>60</v>
      </c>
      <c r="B19" s="12">
        <v>9.2007484518247237E-2</v>
      </c>
      <c r="C19" s="12">
        <v>0.10006666945380797</v>
      </c>
      <c r="D19" s="12">
        <v>6.4660682646766429E-2</v>
      </c>
      <c r="E19" s="12">
        <v>3.3599169409502097E-2</v>
      </c>
      <c r="F19" s="12">
        <v>1.7849025991576423E-2</v>
      </c>
      <c r="G19" s="13">
        <v>1.4462553353165611E-2</v>
      </c>
      <c r="H19" s="13">
        <v>1.8801318563471423E-2</v>
      </c>
      <c r="I19" s="13">
        <v>2.3668350653677384E-2</v>
      </c>
      <c r="J19" s="13">
        <v>3.9211540970493425E-2</v>
      </c>
      <c r="K19" s="155">
        <v>8.546147853577428E-3</v>
      </c>
      <c r="L19" s="155">
        <v>3.4243873276831968E-2</v>
      </c>
    </row>
    <row r="20" spans="1:12" s="90" customFormat="1">
      <c r="A20" s="132" t="s">
        <v>61</v>
      </c>
      <c r="B20" s="133">
        <v>8.7932653026144683E-2</v>
      </c>
      <c r="C20" s="133">
        <v>0.12678248215931998</v>
      </c>
      <c r="D20" s="133">
        <v>0.10064131634457182</v>
      </c>
      <c r="E20" s="133">
        <v>6.0694595585903816E-2</v>
      </c>
      <c r="F20" s="133">
        <v>3.0964814899657054E-2</v>
      </c>
      <c r="G20" s="134">
        <v>2.2592952593740542E-2</v>
      </c>
      <c r="H20" s="134">
        <v>2.4008099370766308E-2</v>
      </c>
      <c r="I20" s="134">
        <v>2.7281487730863425E-2</v>
      </c>
      <c r="J20" s="134">
        <v>5.1654260991048792E-2</v>
      </c>
      <c r="K20" s="156">
        <v>1.0524804914785059E-2</v>
      </c>
      <c r="L20" s="156">
        <v>4.3502827284010816E-2</v>
      </c>
    </row>
    <row r="21" spans="1:12">
      <c r="A21" s="17" t="s">
        <v>62</v>
      </c>
      <c r="B21" s="15">
        <v>9.1752961441201555E-2</v>
      </c>
      <c r="C21" s="15">
        <v>0.11469965581815766</v>
      </c>
      <c r="D21" s="15">
        <v>8.0051210449612747E-2</v>
      </c>
      <c r="E21" s="15">
        <v>5.4898096998709033E-2</v>
      </c>
      <c r="F21" s="15">
        <v>3.1882904819604936E-2</v>
      </c>
      <c r="G21" s="16">
        <v>2.1967446281170221E-2</v>
      </c>
      <c r="H21" s="16">
        <v>2.0757805782660625E-2</v>
      </c>
      <c r="I21" s="16">
        <v>2.6815143893205159E-2</v>
      </c>
      <c r="J21" s="16">
        <v>4.9399390176001291E-2</v>
      </c>
      <c r="K21" s="157">
        <v>1.0930234982150429E-2</v>
      </c>
      <c r="L21" s="157">
        <v>4.1918946143467979E-2</v>
      </c>
    </row>
    <row r="22" spans="1:12" s="90" customFormat="1">
      <c r="A22" s="135" t="s">
        <v>63</v>
      </c>
      <c r="B22" s="133">
        <v>0.10945402069394518</v>
      </c>
      <c r="C22" s="133">
        <v>0.13313183370466847</v>
      </c>
      <c r="D22" s="133">
        <v>9.9851670258956388E-2</v>
      </c>
      <c r="E22" s="133">
        <v>6.4316140831356464E-2</v>
      </c>
      <c r="F22" s="133">
        <v>3.4925843367731198E-2</v>
      </c>
      <c r="G22" s="134">
        <v>2.4418893484377802E-2</v>
      </c>
      <c r="H22" s="134">
        <v>2.0180713990418313E-2</v>
      </c>
      <c r="I22" s="134">
        <v>2.5784605565030014E-2</v>
      </c>
      <c r="J22" s="134">
        <v>5.6518693190234545E-2</v>
      </c>
      <c r="K22" s="156">
        <v>9.1707033424163562E-3</v>
      </c>
      <c r="L22" s="156">
        <v>4.5803537567657072E-2</v>
      </c>
    </row>
    <row r="23" spans="1:12">
      <c r="A23" s="17" t="s">
        <v>64</v>
      </c>
      <c r="B23" s="15">
        <v>8.8374975905536474E-2</v>
      </c>
      <c r="C23" s="15">
        <v>8.9224615646545824E-2</v>
      </c>
      <c r="D23" s="15">
        <v>6.0985292723210745E-2</v>
      </c>
      <c r="E23" s="15">
        <v>2.9405048549609559E-2</v>
      </c>
      <c r="F23" s="15">
        <v>1.4160080004835306E-2</v>
      </c>
      <c r="G23" s="16">
        <v>1.3616413082070795E-2</v>
      </c>
      <c r="H23" s="16">
        <v>2.1531324164093521E-2</v>
      </c>
      <c r="I23" s="16">
        <v>2.8280368710860825E-2</v>
      </c>
      <c r="J23" s="16">
        <v>3.5799438471398208E-2</v>
      </c>
      <c r="K23" s="157">
        <v>1.0212039159121973E-2</v>
      </c>
      <c r="L23" s="157">
        <v>3.2235446905614987E-2</v>
      </c>
    </row>
    <row r="24" spans="1:12" s="90" customFormat="1">
      <c r="A24" s="135" t="s">
        <v>65</v>
      </c>
      <c r="B24" s="133">
        <v>9.396830387584644E-2</v>
      </c>
      <c r="C24" s="133">
        <v>0.12109137216575931</v>
      </c>
      <c r="D24" s="133">
        <v>7.1014265437148172E-2</v>
      </c>
      <c r="E24" s="133">
        <v>5.61772367199301E-2</v>
      </c>
      <c r="F24" s="133">
        <v>3.3023745613577446E-2</v>
      </c>
      <c r="G24" s="134">
        <v>2.3798189453572736E-2</v>
      </c>
      <c r="H24" s="134">
        <v>2.2959597117956074E-2</v>
      </c>
      <c r="I24" s="134">
        <v>2.6866139178625782E-2</v>
      </c>
      <c r="J24" s="134">
        <v>5.0594320176141183E-2</v>
      </c>
      <c r="K24" s="156">
        <v>7.4227257154604607E-3</v>
      </c>
      <c r="L24" s="156">
        <v>4.0030942339060301E-2</v>
      </c>
    </row>
    <row r="25" spans="1:12">
      <c r="A25" s="17" t="s">
        <v>66</v>
      </c>
      <c r="B25" s="15">
        <v>0.10362019089117802</v>
      </c>
      <c r="C25" s="15">
        <v>0.12037770918264711</v>
      </c>
      <c r="D25" s="15">
        <v>8.4225674086548047E-2</v>
      </c>
      <c r="E25" s="15">
        <v>6.2912384308875871E-2</v>
      </c>
      <c r="F25" s="15">
        <v>3.2445209729166397E-2</v>
      </c>
      <c r="G25" s="16">
        <v>2.4960790965648544E-2</v>
      </c>
      <c r="H25" s="16">
        <v>2.3318035689126874E-2</v>
      </c>
      <c r="I25" s="16">
        <v>2.5675067499148968E-2</v>
      </c>
      <c r="J25" s="16">
        <v>5.3169884657856728E-2</v>
      </c>
      <c r="K25" s="157">
        <v>8.6022186324794594E-3</v>
      </c>
      <c r="L25" s="157">
        <v>4.2482524018728846E-2</v>
      </c>
    </row>
    <row r="26" spans="1:12" s="90" customFormat="1">
      <c r="A26" s="135" t="s">
        <v>67</v>
      </c>
      <c r="B26" s="133">
        <v>8.6795968662880918E-2</v>
      </c>
      <c r="C26" s="133">
        <v>0.10140155362984764</v>
      </c>
      <c r="D26" s="133">
        <v>8.0827925006851292E-2</v>
      </c>
      <c r="E26" s="133">
        <v>5.6339083619639019E-2</v>
      </c>
      <c r="F26" s="133">
        <v>3.2374610540709378E-2</v>
      </c>
      <c r="G26" s="134">
        <v>2.4100351837203989E-2</v>
      </c>
      <c r="H26" s="134">
        <v>2.5968220644378644E-2</v>
      </c>
      <c r="I26" s="134">
        <v>2.5052914851633089E-2</v>
      </c>
      <c r="J26" s="134">
        <v>4.7987141407816652E-2</v>
      </c>
      <c r="K26" s="156">
        <v>8.1659457097180473E-3</v>
      </c>
      <c r="L26" s="156">
        <v>3.8201793626550136E-2</v>
      </c>
    </row>
    <row r="27" spans="1:12">
      <c r="A27" s="17" t="s">
        <v>68</v>
      </c>
      <c r="B27" s="15">
        <v>6.4593933208178453E-2</v>
      </c>
      <c r="C27" s="15">
        <v>6.3330709176057889E-2</v>
      </c>
      <c r="D27" s="15">
        <v>3.794777894308328E-2</v>
      </c>
      <c r="E27" s="15">
        <v>1.8516521516713513E-2</v>
      </c>
      <c r="F27" s="15">
        <v>1.3395366688059301E-2</v>
      </c>
      <c r="G27" s="16">
        <v>1.1425232721079469E-2</v>
      </c>
      <c r="H27" s="16">
        <v>1.3361025336380958E-2</v>
      </c>
      <c r="I27" s="16">
        <v>1.8656687178318612E-2</v>
      </c>
      <c r="J27" s="16">
        <v>2.5754178362233201E-2</v>
      </c>
      <c r="K27" s="157">
        <v>6.5588434770001269E-3</v>
      </c>
      <c r="L27" s="157">
        <v>2.2419095022770622E-2</v>
      </c>
    </row>
    <row r="28" spans="1:12" s="90" customFormat="1">
      <c r="A28" s="135" t="s">
        <v>69</v>
      </c>
      <c r="B28" s="133">
        <v>8.5557031850028886E-2</v>
      </c>
      <c r="C28" s="133">
        <v>0.10454591779040213</v>
      </c>
      <c r="D28" s="133">
        <v>7.5139424142321554E-2</v>
      </c>
      <c r="E28" s="133">
        <v>3.961076102869656E-2</v>
      </c>
      <c r="F28" s="133">
        <v>2.4987795981403542E-2</v>
      </c>
      <c r="G28" s="134">
        <v>1.5625227954973987E-2</v>
      </c>
      <c r="H28" s="134">
        <v>1.844810199398941E-2</v>
      </c>
      <c r="I28" s="134">
        <v>2.1550318003024552E-2</v>
      </c>
      <c r="J28" s="134">
        <v>4.1685707371572109E-2</v>
      </c>
      <c r="K28" s="156">
        <v>7.671048725016478E-3</v>
      </c>
      <c r="L28" s="156">
        <v>3.5759743411802422E-2</v>
      </c>
    </row>
    <row r="29" spans="1:12">
      <c r="A29" s="17" t="s">
        <v>70</v>
      </c>
      <c r="B29" s="15">
        <v>0.10443834368750994</v>
      </c>
      <c r="C29" s="15">
        <v>0.10889000955411535</v>
      </c>
      <c r="D29" s="15">
        <v>7.0331587125597048E-2</v>
      </c>
      <c r="E29" s="15">
        <v>3.0822284381835371E-2</v>
      </c>
      <c r="F29" s="15">
        <v>1.3150369269104449E-2</v>
      </c>
      <c r="G29" s="16">
        <v>1.2534570042641153E-2</v>
      </c>
      <c r="H29" s="16">
        <v>1.9752802325247638E-2</v>
      </c>
      <c r="I29" s="16">
        <v>2.7256831455338758E-2</v>
      </c>
      <c r="J29" s="16">
        <v>4.0686854726926028E-2</v>
      </c>
      <c r="K29" s="157">
        <v>1.1283119073892227E-2</v>
      </c>
      <c r="L29" s="157">
        <v>3.7484816854489657E-2</v>
      </c>
    </row>
    <row r="30" spans="1:12" s="90" customFormat="1">
      <c r="A30" s="135" t="s">
        <v>71</v>
      </c>
      <c r="B30" s="133">
        <v>8.6008034138009212E-2</v>
      </c>
      <c r="C30" s="133">
        <v>8.8938844082919202E-2</v>
      </c>
      <c r="D30" s="133">
        <v>5.1036211329781776E-2</v>
      </c>
      <c r="E30" s="133">
        <v>2.7445041962151067E-2</v>
      </c>
      <c r="F30" s="133">
        <v>1.4826125560948207E-2</v>
      </c>
      <c r="G30" s="134">
        <v>1.368775926145561E-2</v>
      </c>
      <c r="H30" s="134">
        <v>1.7285231128795916E-2</v>
      </c>
      <c r="I30" s="134">
        <v>2.2753667729520116E-2</v>
      </c>
      <c r="J30" s="134">
        <v>3.3743812314280315E-2</v>
      </c>
      <c r="K30" s="156">
        <v>7.9922984270036478E-3</v>
      </c>
      <c r="L30" s="156">
        <v>2.902173421029456E-2</v>
      </c>
    </row>
    <row r="31" spans="1:12">
      <c r="A31" s="17" t="s">
        <v>72</v>
      </c>
      <c r="B31" s="15">
        <v>9.1061989035639931E-2</v>
      </c>
      <c r="C31" s="15">
        <v>9.0087143104946629E-2</v>
      </c>
      <c r="D31" s="15">
        <v>5.1433313435089584E-2</v>
      </c>
      <c r="E31" s="15">
        <v>3.032120175853888E-2</v>
      </c>
      <c r="F31" s="15">
        <v>1.5392441552757999E-2</v>
      </c>
      <c r="G31" s="16">
        <v>1.1371376558578195E-2</v>
      </c>
      <c r="H31" s="16">
        <v>1.6587814132888429E-2</v>
      </c>
      <c r="I31" s="16">
        <v>2.1765950524807866E-2</v>
      </c>
      <c r="J31" s="16">
        <v>3.7330958680636614E-2</v>
      </c>
      <c r="K31" s="157">
        <v>8.9577415743990595E-3</v>
      </c>
      <c r="L31" s="157">
        <v>3.3940514687743187E-2</v>
      </c>
    </row>
    <row r="32" spans="1:12" s="90" customFormat="1">
      <c r="A32" s="135" t="s">
        <v>73</v>
      </c>
      <c r="B32" s="133">
        <v>0.11750060602931235</v>
      </c>
      <c r="C32" s="133">
        <v>0.11924496967334705</v>
      </c>
      <c r="D32" s="133">
        <v>6.9860023925813669E-2</v>
      </c>
      <c r="E32" s="133">
        <v>3.9667283763900614E-2</v>
      </c>
      <c r="F32" s="133">
        <v>2.0117922381292157E-2</v>
      </c>
      <c r="G32" s="134">
        <v>1.4367452088619555E-2</v>
      </c>
      <c r="H32" s="134">
        <v>1.8037849801451247E-2</v>
      </c>
      <c r="I32" s="134">
        <v>2.1618975574042451E-2</v>
      </c>
      <c r="J32" s="134">
        <v>4.6972323677139417E-2</v>
      </c>
      <c r="K32" s="156">
        <v>8.1763910055851936E-3</v>
      </c>
      <c r="L32" s="156">
        <v>4.216568099670466E-2</v>
      </c>
    </row>
    <row r="33" spans="1:12">
      <c r="A33" s="17" t="s">
        <v>74</v>
      </c>
      <c r="B33" s="15">
        <v>8.9351898056223206E-2</v>
      </c>
      <c r="C33" s="15">
        <v>9.8980569505850449E-2</v>
      </c>
      <c r="D33" s="15">
        <v>6.2089429351554148E-2</v>
      </c>
      <c r="E33" s="15">
        <v>2.0861528861105001E-2</v>
      </c>
      <c r="F33" s="15">
        <v>1.0442838850229808E-2</v>
      </c>
      <c r="G33" s="16">
        <v>9.2734503310671935E-3</v>
      </c>
      <c r="H33" s="16">
        <v>1.6926039383087902E-2</v>
      </c>
      <c r="I33" s="16">
        <v>2.3092264611755689E-2</v>
      </c>
      <c r="J33" s="16">
        <v>3.2056077752296609E-2</v>
      </c>
      <c r="K33" s="157">
        <v>8.4441527666020023E-3</v>
      </c>
      <c r="L33" s="157">
        <v>2.9767942257942968E-2</v>
      </c>
    </row>
    <row r="34" spans="1:12" s="90" customFormat="1">
      <c r="A34" s="135" t="s">
        <v>75</v>
      </c>
      <c r="B34" s="133">
        <v>0.1030953381777165</v>
      </c>
      <c r="C34" s="133">
        <v>0.1113154599410083</v>
      </c>
      <c r="D34" s="133">
        <v>7.2115639423995265E-2</v>
      </c>
      <c r="E34" s="133">
        <v>5.3177980171969917E-2</v>
      </c>
      <c r="F34" s="133">
        <v>2.7413858912871431E-2</v>
      </c>
      <c r="G34" s="134">
        <v>1.7405760820160873E-2</v>
      </c>
      <c r="H34" s="134">
        <v>2.0476954418637758E-2</v>
      </c>
      <c r="I34" s="134">
        <v>2.0256033781323485E-2</v>
      </c>
      <c r="J34" s="134">
        <v>4.7762874700267376E-2</v>
      </c>
      <c r="K34" s="156">
        <v>7.954769166140992E-3</v>
      </c>
      <c r="L34" s="156">
        <v>3.9309392208418156E-2</v>
      </c>
    </row>
    <row r="35" spans="1:12">
      <c r="A35" s="17" t="s">
        <v>76</v>
      </c>
      <c r="B35" s="15">
        <v>0.1280719943479082</v>
      </c>
      <c r="C35" s="15">
        <v>0.1222992841248832</v>
      </c>
      <c r="D35" s="15">
        <v>8.0879338154497354E-2</v>
      </c>
      <c r="E35" s="15">
        <v>5.1729728998005334E-2</v>
      </c>
      <c r="F35" s="15">
        <v>2.7669287012003302E-2</v>
      </c>
      <c r="G35" s="16">
        <v>1.9636488863697968E-2</v>
      </c>
      <c r="H35" s="16">
        <v>2.1890187697442515E-2</v>
      </c>
      <c r="I35" s="16">
        <v>2.2437071990318583E-2</v>
      </c>
      <c r="J35" s="16">
        <v>5.2657804059158264E-2</v>
      </c>
      <c r="K35" s="157">
        <v>8.0039968886544445E-3</v>
      </c>
      <c r="L35" s="157">
        <v>4.3009882201231836E-2</v>
      </c>
    </row>
    <row r="36" spans="1:12" s="90" customFormat="1" ht="15.95" thickBot="1">
      <c r="A36" s="135" t="s">
        <v>77</v>
      </c>
      <c r="B36" s="133">
        <v>9.2886977562942993E-2</v>
      </c>
      <c r="C36" s="133">
        <v>0.11293590171606928</v>
      </c>
      <c r="D36" s="133">
        <v>8.4770207697125469E-2</v>
      </c>
      <c r="E36" s="133">
        <v>5.6140226108425124E-2</v>
      </c>
      <c r="F36" s="133">
        <v>3.3905895128122636E-2</v>
      </c>
      <c r="G36" s="134">
        <v>2.6951341410534402E-2</v>
      </c>
      <c r="H36" s="134">
        <v>2.6192084299240387E-2</v>
      </c>
      <c r="I36" s="134">
        <v>2.3261621178881167E-2</v>
      </c>
      <c r="J36" s="134">
        <v>4.9777719104901835E-2</v>
      </c>
      <c r="K36" s="156">
        <v>6.0159565053865723E-3</v>
      </c>
      <c r="L36" s="156">
        <v>3.7272911229210857E-2</v>
      </c>
    </row>
    <row r="37" spans="1:12" ht="15.95" thickBot="1">
      <c r="A37" s="11" t="s">
        <v>80</v>
      </c>
      <c r="B37" s="12">
        <v>8.5705593006165356E-2</v>
      </c>
      <c r="C37" s="12">
        <v>9.6429151345735084E-2</v>
      </c>
      <c r="D37" s="12">
        <v>6.677001578414761E-2</v>
      </c>
      <c r="E37" s="12">
        <v>3.7892870897811667E-2</v>
      </c>
      <c r="F37" s="12">
        <v>1.969108108529365E-2</v>
      </c>
      <c r="G37" s="13">
        <v>1.5306993600773233E-2</v>
      </c>
      <c r="H37" s="13">
        <v>1.8096491392484853E-2</v>
      </c>
      <c r="I37" s="13">
        <v>2.3371005068349923E-2</v>
      </c>
      <c r="J37" s="13">
        <v>3.9981091005452531E-2</v>
      </c>
      <c r="K37" s="155">
        <v>8.7997527000851488E-3</v>
      </c>
      <c r="L37" s="155">
        <v>3.4701548069673856E-2</v>
      </c>
    </row>
    <row r="38" spans="1:12" s="90" customFormat="1">
      <c r="A38" s="132" t="s">
        <v>81</v>
      </c>
      <c r="B38" s="133">
        <v>0.11692211652462811</v>
      </c>
      <c r="C38" s="133">
        <v>0.11869366050568823</v>
      </c>
      <c r="D38" s="133">
        <v>0.10160832596475693</v>
      </c>
      <c r="E38" s="133">
        <v>8.5141437759148245E-2</v>
      </c>
      <c r="F38" s="133">
        <v>4.1597667712560848E-2</v>
      </c>
      <c r="G38" s="134">
        <v>2.9562006311535497E-2</v>
      </c>
      <c r="H38" s="134">
        <v>2.6463098050929116E-2</v>
      </c>
      <c r="I38" s="134">
        <v>3.3075058408057877E-2</v>
      </c>
      <c r="J38" s="134">
        <v>6.0984372311378925E-2</v>
      </c>
      <c r="K38" s="156">
        <v>9.7505026857113812E-3</v>
      </c>
      <c r="L38" s="156">
        <v>4.7153622670821398E-2</v>
      </c>
    </row>
    <row r="39" spans="1:12">
      <c r="A39" s="17" t="s">
        <v>86</v>
      </c>
      <c r="B39" s="15">
        <v>8.7851105185665981E-2</v>
      </c>
      <c r="C39" s="15">
        <v>0.11113999363094669</v>
      </c>
      <c r="D39" s="15">
        <v>8.3117002705298801E-2</v>
      </c>
      <c r="E39" s="15">
        <v>5.1008985981927685E-2</v>
      </c>
      <c r="F39" s="15">
        <v>2.451749814337794E-2</v>
      </c>
      <c r="G39" s="16">
        <v>1.755938773494161E-2</v>
      </c>
      <c r="H39" s="16">
        <v>2.0944131685581884E-2</v>
      </c>
      <c r="I39" s="16">
        <v>2.6048775519033302E-2</v>
      </c>
      <c r="J39" s="16">
        <v>4.8085233972182111E-2</v>
      </c>
      <c r="K39" s="157">
        <v>1.2207356495169795E-2</v>
      </c>
      <c r="L39" s="157">
        <v>4.2885526182150205E-2</v>
      </c>
    </row>
    <row r="40" spans="1:12" s="90" customFormat="1">
      <c r="A40" s="135" t="s">
        <v>87</v>
      </c>
      <c r="B40" s="133">
        <v>8.540176942126998E-2</v>
      </c>
      <c r="C40" s="133">
        <v>8.5229258994768367E-2</v>
      </c>
      <c r="D40" s="133">
        <v>5.6767369288744131E-2</v>
      </c>
      <c r="E40" s="133">
        <v>3.5994345057146507E-2</v>
      </c>
      <c r="F40" s="133">
        <v>1.4465310012249401E-2</v>
      </c>
      <c r="G40" s="134">
        <v>1.0490837420538943E-2</v>
      </c>
      <c r="H40" s="134">
        <v>1.329431666028285E-2</v>
      </c>
      <c r="I40" s="134">
        <v>1.7682762137839925E-2</v>
      </c>
      <c r="J40" s="134">
        <v>3.4462717625477805E-2</v>
      </c>
      <c r="K40" s="156">
        <v>8.4373939700665597E-3</v>
      </c>
      <c r="L40" s="156">
        <v>3.046526949191334E-2</v>
      </c>
    </row>
    <row r="41" spans="1:12">
      <c r="A41" s="17" t="s">
        <v>88</v>
      </c>
      <c r="B41" s="15">
        <v>7.299509076315884E-2</v>
      </c>
      <c r="C41" s="15">
        <v>8.8791527226725273E-2</v>
      </c>
      <c r="D41" s="15">
        <v>7.2021099740257624E-2</v>
      </c>
      <c r="E41" s="15">
        <v>5.2487797338994016E-2</v>
      </c>
      <c r="F41" s="15">
        <v>2.5202303894784131E-2</v>
      </c>
      <c r="G41" s="16">
        <v>2.2301349735457738E-2</v>
      </c>
      <c r="H41" s="16">
        <v>2.5734645440898842E-2</v>
      </c>
      <c r="I41" s="16">
        <v>3.2102513090438115E-2</v>
      </c>
      <c r="J41" s="16">
        <v>4.5350085140117687E-2</v>
      </c>
      <c r="K41" s="157">
        <v>1.0393683329640161E-2</v>
      </c>
      <c r="L41" s="157">
        <v>3.82470429945495E-2</v>
      </c>
    </row>
    <row r="42" spans="1:12" s="90" customFormat="1">
      <c r="A42" s="135" t="s">
        <v>89</v>
      </c>
      <c r="B42" s="133">
        <v>0.10662885383596922</v>
      </c>
      <c r="C42" s="133">
        <v>9.8769294948503117E-2</v>
      </c>
      <c r="D42" s="133">
        <v>6.7372866368265505E-2</v>
      </c>
      <c r="E42" s="133">
        <v>3.3400078912757779E-2</v>
      </c>
      <c r="F42" s="133">
        <v>2.0937348170929286E-2</v>
      </c>
      <c r="G42" s="134">
        <v>1.7953156321957098E-2</v>
      </c>
      <c r="H42" s="134">
        <v>2.0969671147911893E-2</v>
      </c>
      <c r="I42" s="134">
        <v>2.5043810079433595E-2</v>
      </c>
      <c r="J42" s="134">
        <v>4.4282186522938825E-2</v>
      </c>
      <c r="K42" s="156">
        <v>1.1091008198692043E-2</v>
      </c>
      <c r="L42" s="156">
        <v>3.9100221094464954E-2</v>
      </c>
    </row>
    <row r="43" spans="1:12">
      <c r="A43" s="17" t="s">
        <v>90</v>
      </c>
      <c r="B43" s="15">
        <v>8.7971620821230445E-2</v>
      </c>
      <c r="C43" s="15">
        <v>0.12595147508285076</v>
      </c>
      <c r="D43" s="15">
        <v>8.3353299453099536E-2</v>
      </c>
      <c r="E43" s="15">
        <v>5.5129210307308635E-2</v>
      </c>
      <c r="F43" s="15">
        <v>2.6267978083154026E-2</v>
      </c>
      <c r="G43" s="16">
        <v>1.5188274438644483E-2</v>
      </c>
      <c r="H43" s="16">
        <v>1.5269923098970777E-2</v>
      </c>
      <c r="I43" s="16">
        <v>2.0445718451780833E-2</v>
      </c>
      <c r="J43" s="16">
        <v>4.7448612190372705E-2</v>
      </c>
      <c r="K43" s="157">
        <v>9.7207989060629687E-3</v>
      </c>
      <c r="L43" s="157">
        <v>4.1120082160812942E-2</v>
      </c>
    </row>
    <row r="44" spans="1:12" s="90" customFormat="1">
      <c r="A44" s="135" t="s">
        <v>91</v>
      </c>
      <c r="B44" s="133">
        <v>0.10428375442259974</v>
      </c>
      <c r="C44" s="133">
        <v>0.11211242318050732</v>
      </c>
      <c r="D44" s="133">
        <v>7.1238026520022354E-2</v>
      </c>
      <c r="E44" s="133">
        <v>4.2056449132377237E-2</v>
      </c>
      <c r="F44" s="133">
        <v>2.2211805954477956E-2</v>
      </c>
      <c r="G44" s="134">
        <v>1.670663922856987E-2</v>
      </c>
      <c r="H44" s="134">
        <v>1.6282304416395662E-2</v>
      </c>
      <c r="I44" s="134">
        <v>2.2131923942886447E-2</v>
      </c>
      <c r="J44" s="134">
        <v>4.733528930899307E-2</v>
      </c>
      <c r="K44" s="156">
        <v>8.9751138697941532E-3</v>
      </c>
      <c r="L44" s="156">
        <v>4.1481007115136512E-2</v>
      </c>
    </row>
    <row r="45" spans="1:12">
      <c r="A45" s="17" t="s">
        <v>92</v>
      </c>
      <c r="B45" s="15">
        <v>6.8761251899355655E-2</v>
      </c>
      <c r="C45" s="15">
        <v>6.9579390803885574E-2</v>
      </c>
      <c r="D45" s="15">
        <v>4.6134269995459748E-2</v>
      </c>
      <c r="E45" s="15">
        <v>2.1784725171791995E-2</v>
      </c>
      <c r="F45" s="15">
        <v>1.29513168605596E-2</v>
      </c>
      <c r="G45" s="16">
        <v>1.1401069141062625E-2</v>
      </c>
      <c r="H45" s="16">
        <v>1.6792038891292393E-2</v>
      </c>
      <c r="I45" s="16">
        <v>2.3333526962128946E-2</v>
      </c>
      <c r="J45" s="16">
        <v>2.8269657165293269E-2</v>
      </c>
      <c r="K45" s="157">
        <v>9.3859809553489392E-3</v>
      </c>
      <c r="L45" s="157">
        <v>2.5883264725989945E-2</v>
      </c>
    </row>
    <row r="46" spans="1:12" s="90" customFormat="1">
      <c r="A46" s="135" t="s">
        <v>93</v>
      </c>
      <c r="B46" s="133">
        <v>6.7800325996101196E-2</v>
      </c>
      <c r="C46" s="133">
        <v>7.5355357680157678E-2</v>
      </c>
      <c r="D46" s="133">
        <v>5.8886977307043516E-2</v>
      </c>
      <c r="E46" s="133">
        <v>4.0011912246414871E-2</v>
      </c>
      <c r="F46" s="133">
        <v>2.1444169451865044E-2</v>
      </c>
      <c r="G46" s="134">
        <v>1.9155234162107123E-2</v>
      </c>
      <c r="H46" s="134">
        <v>2.1155597266694904E-2</v>
      </c>
      <c r="I46" s="134">
        <v>2.2280874734663277E-2</v>
      </c>
      <c r="J46" s="134">
        <v>3.6721553463068095E-2</v>
      </c>
      <c r="K46" s="156">
        <v>8.56016872096272E-3</v>
      </c>
      <c r="L46" s="156">
        <v>3.1522535644970318E-2</v>
      </c>
    </row>
    <row r="47" spans="1:12">
      <c r="A47" s="17" t="s">
        <v>94</v>
      </c>
      <c r="B47" s="15">
        <v>0.11011465571371179</v>
      </c>
      <c r="C47" s="15">
        <v>0.12038606190471901</v>
      </c>
      <c r="D47" s="15">
        <v>8.9556087302072387E-2</v>
      </c>
      <c r="E47" s="15">
        <v>7.9727823029514255E-2</v>
      </c>
      <c r="F47" s="15">
        <v>4.3701770393407301E-2</v>
      </c>
      <c r="G47" s="16">
        <v>2.946540507313793E-2</v>
      </c>
      <c r="H47" s="16">
        <v>2.8063655402396571E-2</v>
      </c>
      <c r="I47" s="16">
        <v>3.1094220713098312E-2</v>
      </c>
      <c r="J47" s="16">
        <v>5.8634115482832892E-2</v>
      </c>
      <c r="K47" s="157">
        <v>7.9403563810011759E-3</v>
      </c>
      <c r="L47" s="157">
        <v>4.3357299635619045E-2</v>
      </c>
    </row>
    <row r="48" spans="1:12" s="90" customFormat="1">
      <c r="A48" s="135" t="s">
        <v>95</v>
      </c>
      <c r="B48" s="133">
        <v>7.306338771224917E-2</v>
      </c>
      <c r="C48" s="133">
        <v>9.3253346082822139E-2</v>
      </c>
      <c r="D48" s="133">
        <v>6.4073671633209775E-2</v>
      </c>
      <c r="E48" s="133">
        <v>3.1757079777661366E-2</v>
      </c>
      <c r="F48" s="133">
        <v>1.6053000780052461E-2</v>
      </c>
      <c r="G48" s="134">
        <v>1.1718541274161448E-2</v>
      </c>
      <c r="H48" s="134">
        <v>1.6098218417089003E-2</v>
      </c>
      <c r="I48" s="134">
        <v>1.890625473762576E-2</v>
      </c>
      <c r="J48" s="134">
        <v>3.4310332530770357E-2</v>
      </c>
      <c r="K48" s="156">
        <v>6.9290269569170339E-3</v>
      </c>
      <c r="L48" s="156">
        <v>2.9550734720812107E-2</v>
      </c>
    </row>
    <row r="49" spans="1:12">
      <c r="A49" s="17" t="s">
        <v>96</v>
      </c>
      <c r="B49" s="15">
        <v>0.11447048107490371</v>
      </c>
      <c r="C49" s="15">
        <v>0.11655438081996705</v>
      </c>
      <c r="D49" s="15">
        <v>8.2665229601603232E-2</v>
      </c>
      <c r="E49" s="15">
        <v>4.7995585544915835E-2</v>
      </c>
      <c r="F49" s="15">
        <v>2.4999076335997825E-2</v>
      </c>
      <c r="G49" s="16">
        <v>1.7146322412256092E-2</v>
      </c>
      <c r="H49" s="16">
        <v>1.5981208221255365E-2</v>
      </c>
      <c r="I49" s="16">
        <v>2.2941478145600474E-2</v>
      </c>
      <c r="J49" s="16">
        <v>4.9925552486018474E-2</v>
      </c>
      <c r="K49" s="157">
        <v>8.2014394027284214E-3</v>
      </c>
      <c r="L49" s="157">
        <v>4.2607667921323679E-2</v>
      </c>
    </row>
    <row r="50" spans="1:12" s="90" customFormat="1" ht="15.95" thickBot="1">
      <c r="A50" s="135" t="s">
        <v>97</v>
      </c>
      <c r="B50" s="133">
        <v>7.9206583511327505E-2</v>
      </c>
      <c r="C50" s="133">
        <v>0.10445228872907399</v>
      </c>
      <c r="D50" s="133">
        <v>6.7400387086807359E-2</v>
      </c>
      <c r="E50" s="133">
        <v>4.9952321517317433E-2</v>
      </c>
      <c r="F50" s="133">
        <v>2.3989455835777558E-2</v>
      </c>
      <c r="G50" s="134">
        <v>1.695155239792228E-2</v>
      </c>
      <c r="H50" s="134">
        <v>1.7680414447867891E-2</v>
      </c>
      <c r="I50" s="134">
        <v>2.2033762746880303E-2</v>
      </c>
      <c r="J50" s="134">
        <v>4.1835825889612099E-2</v>
      </c>
      <c r="K50" s="156">
        <v>6.7863008049370037E-3</v>
      </c>
      <c r="L50" s="156">
        <v>3.3715287115191853E-2</v>
      </c>
    </row>
    <row r="51" spans="1:12" ht="15.95" thickBot="1">
      <c r="A51" s="11" t="s">
        <v>99</v>
      </c>
      <c r="B51" s="12">
        <v>5.6477129558082456E-2</v>
      </c>
      <c r="C51" s="12">
        <v>7.1474318455967106E-2</v>
      </c>
      <c r="D51" s="12">
        <v>5.6557240715193254E-2</v>
      </c>
      <c r="E51" s="12">
        <v>3.7698559506631465E-2</v>
      </c>
      <c r="F51" s="12">
        <v>1.8923083305374056E-2</v>
      </c>
      <c r="G51" s="13">
        <v>1.2732052779294487E-2</v>
      </c>
      <c r="H51" s="13">
        <v>1.448380643433258E-2</v>
      </c>
      <c r="I51" s="13">
        <v>1.8705092873766285E-2</v>
      </c>
      <c r="J51" s="13">
        <v>3.1034228571653329E-2</v>
      </c>
      <c r="K51" s="155">
        <v>7.1692886064836812E-3</v>
      </c>
      <c r="L51" s="155">
        <v>2.7168474290799997E-2</v>
      </c>
    </row>
    <row r="52" spans="1:12" s="90" customFormat="1">
      <c r="A52" s="132" t="s">
        <v>100</v>
      </c>
      <c r="B52" s="143">
        <v>6.3435747572059803E-2</v>
      </c>
      <c r="C52" s="143">
        <v>8.0821425235414579E-2</v>
      </c>
      <c r="D52" s="143">
        <v>6.4663673926795381E-2</v>
      </c>
      <c r="E52" s="143">
        <v>4.8378726437427397E-2</v>
      </c>
      <c r="F52" s="143">
        <v>2.1674267256766307E-2</v>
      </c>
      <c r="G52" s="144">
        <v>1.4398039993949015E-2</v>
      </c>
      <c r="H52" s="144">
        <v>1.7320595096616306E-2</v>
      </c>
      <c r="I52" s="144">
        <v>2.301886059970442E-2</v>
      </c>
      <c r="J52" s="144">
        <v>3.6053037920065464E-2</v>
      </c>
      <c r="K52" s="162">
        <v>9.9147359413641126E-3</v>
      </c>
      <c r="L52" s="162">
        <v>3.2108964987854725E-2</v>
      </c>
    </row>
    <row r="53" spans="1:12">
      <c r="A53" s="17" t="s">
        <v>101</v>
      </c>
      <c r="B53" s="15">
        <v>3.8440615466329403E-2</v>
      </c>
      <c r="C53" s="15">
        <v>6.6950215298595475E-2</v>
      </c>
      <c r="D53" s="15">
        <v>6.8754289021793938E-2</v>
      </c>
      <c r="E53" s="15">
        <v>3.8558536494838792E-2</v>
      </c>
      <c r="F53" s="15">
        <v>2.2187188842791139E-2</v>
      </c>
      <c r="G53" s="16">
        <v>1.7430679400288227E-2</v>
      </c>
      <c r="H53" s="16">
        <v>1.192555864251351E-2</v>
      </c>
      <c r="I53" s="16">
        <v>1.4722398154930944E-2</v>
      </c>
      <c r="J53" s="16">
        <v>2.8722200069891624E-2</v>
      </c>
      <c r="K53" s="157">
        <v>3.078179006314399E-3</v>
      </c>
      <c r="L53" s="157">
        <v>2.232315856639645E-2</v>
      </c>
    </row>
    <row r="54" spans="1:12" s="90" customFormat="1">
      <c r="A54" s="135" t="s">
        <v>102</v>
      </c>
      <c r="B54" s="133">
        <v>6.5726295056567074E-2</v>
      </c>
      <c r="C54" s="133">
        <v>8.4199450396363631E-2</v>
      </c>
      <c r="D54" s="133">
        <v>6.6629225019553928E-2</v>
      </c>
      <c r="E54" s="133">
        <v>4.5900615762770623E-2</v>
      </c>
      <c r="F54" s="133">
        <v>2.2579702119936828E-2</v>
      </c>
      <c r="G54" s="134">
        <v>1.2165052856519688E-2</v>
      </c>
      <c r="H54" s="134">
        <v>1.3655675541583184E-2</v>
      </c>
      <c r="I54" s="134">
        <v>1.8550986124202081E-2</v>
      </c>
      <c r="J54" s="134">
        <v>3.676268699373593E-2</v>
      </c>
      <c r="K54" s="156">
        <v>6.6658583444127537E-3</v>
      </c>
      <c r="L54" s="156">
        <v>3.1686846561579302E-2</v>
      </c>
    </row>
    <row r="55" spans="1:12">
      <c r="A55" s="17" t="s">
        <v>103</v>
      </c>
      <c r="B55" s="15">
        <v>5.3945198839305673E-2</v>
      </c>
      <c r="C55" s="15">
        <v>6.9560016103441882E-2</v>
      </c>
      <c r="D55" s="15">
        <v>4.9135533617342075E-2</v>
      </c>
      <c r="E55" s="15">
        <v>3.3918461430536326E-2</v>
      </c>
      <c r="F55" s="15">
        <v>1.7345745228869253E-2</v>
      </c>
      <c r="G55" s="16">
        <v>1.1133993716009365E-2</v>
      </c>
      <c r="H55" s="16">
        <v>1.3328339900378678E-2</v>
      </c>
      <c r="I55" s="16">
        <v>1.7788602864718759E-2</v>
      </c>
      <c r="J55" s="16">
        <v>2.8551050352264108E-2</v>
      </c>
      <c r="K55" s="157">
        <v>7.4744356699902679E-3</v>
      </c>
      <c r="L55" s="157">
        <v>2.5103383782388872E-2</v>
      </c>
    </row>
    <row r="56" spans="1:12" s="90" customFormat="1">
      <c r="A56" s="135" t="s">
        <v>104</v>
      </c>
      <c r="B56" s="133">
        <v>4.9276809701625117E-2</v>
      </c>
      <c r="C56" s="133">
        <v>7.5757091072934157E-2</v>
      </c>
      <c r="D56" s="133">
        <v>6.343849602836911E-2</v>
      </c>
      <c r="E56" s="133">
        <v>6.2231699123168054E-2</v>
      </c>
      <c r="F56" s="133">
        <v>3.0939700412111255E-2</v>
      </c>
      <c r="G56" s="134">
        <v>1.5211469192345823E-2</v>
      </c>
      <c r="H56" s="134">
        <v>1.6402658980739785E-2</v>
      </c>
      <c r="I56" s="134">
        <v>1.9556812019711538E-2</v>
      </c>
      <c r="J56" s="134">
        <v>3.593902669528861E-2</v>
      </c>
      <c r="K56" s="156">
        <v>6.4794789719337257E-3</v>
      </c>
      <c r="L56" s="156">
        <v>2.9539387273203124E-2</v>
      </c>
    </row>
    <row r="57" spans="1:12">
      <c r="A57" s="17" t="s">
        <v>105</v>
      </c>
      <c r="B57" s="15">
        <v>4.3702389405610442E-2</v>
      </c>
      <c r="C57" s="15">
        <v>6.8355408397598974E-2</v>
      </c>
      <c r="D57" s="15">
        <v>5.1666153148642584E-2</v>
      </c>
      <c r="E57" s="15">
        <v>3.3032780682340709E-2</v>
      </c>
      <c r="F57" s="15">
        <v>1.3756939044562634E-2</v>
      </c>
      <c r="G57" s="16">
        <v>1.3457329003343581E-2</v>
      </c>
      <c r="H57" s="16">
        <v>1.2034171045991889E-2</v>
      </c>
      <c r="I57" s="16">
        <v>1.2900749960752437E-2</v>
      </c>
      <c r="J57" s="16">
        <v>2.5775267118734343E-2</v>
      </c>
      <c r="K57" s="157">
        <v>3.4242280752495085E-3</v>
      </c>
      <c r="L57" s="157">
        <v>2.2810186051577371E-2</v>
      </c>
    </row>
    <row r="58" spans="1:12" s="90" customFormat="1">
      <c r="A58" s="135" t="s">
        <v>106</v>
      </c>
      <c r="B58" s="133">
        <v>6.136359235106225E-2</v>
      </c>
      <c r="C58" s="133">
        <v>7.1952039697762843E-2</v>
      </c>
      <c r="D58" s="133">
        <v>5.952607248834807E-2</v>
      </c>
      <c r="E58" s="133">
        <v>3.8944408527796438E-2</v>
      </c>
      <c r="F58" s="133">
        <v>2.1064782679172799E-2</v>
      </c>
      <c r="G58" s="134">
        <v>1.1253809752306944E-2</v>
      </c>
      <c r="H58" s="134">
        <v>9.5510638883123042E-3</v>
      </c>
      <c r="I58" s="134">
        <v>1.241603487403394E-2</v>
      </c>
      <c r="J58" s="134">
        <v>3.157977642227533E-2</v>
      </c>
      <c r="K58" s="156">
        <v>5.4127220241904838E-3</v>
      </c>
      <c r="L58" s="156">
        <v>2.7688104308438436E-2</v>
      </c>
    </row>
    <row r="59" spans="1:12">
      <c r="A59" s="17" t="s">
        <v>107</v>
      </c>
      <c r="B59" s="15">
        <v>4.6514142457651446E-2</v>
      </c>
      <c r="C59" s="15">
        <v>5.6114863199561792E-2</v>
      </c>
      <c r="D59" s="15">
        <v>5.1983456728901173E-2</v>
      </c>
      <c r="E59" s="15">
        <v>3.8078859113254822E-2</v>
      </c>
      <c r="F59" s="15">
        <v>1.2190529968607235E-2</v>
      </c>
      <c r="G59" s="16">
        <v>9.2609981534198665E-3</v>
      </c>
      <c r="H59" s="16">
        <v>1.5231260257990556E-2</v>
      </c>
      <c r="I59" s="16">
        <v>1.2485018075707595E-2</v>
      </c>
      <c r="J59" s="16">
        <v>2.4698436512610951E-2</v>
      </c>
      <c r="K59" s="157">
        <v>7.9854637673080885E-3</v>
      </c>
      <c r="L59" s="157">
        <v>2.3719661651582926E-2</v>
      </c>
    </row>
    <row r="60" spans="1:12" s="90" customFormat="1">
      <c r="A60" s="135" t="s">
        <v>108</v>
      </c>
      <c r="B60" s="133">
        <v>5.9618201917761959E-2</v>
      </c>
      <c r="C60" s="133">
        <v>6.4503920776348533E-2</v>
      </c>
      <c r="D60" s="133">
        <v>5.5212236466301426E-2</v>
      </c>
      <c r="E60" s="133">
        <v>2.8848466322495835E-2</v>
      </c>
      <c r="F60" s="133">
        <v>1.750211437907568E-2</v>
      </c>
      <c r="G60" s="134">
        <v>1.515175419160668E-2</v>
      </c>
      <c r="H60" s="134">
        <v>1.8274267829688308E-2</v>
      </c>
      <c r="I60" s="134">
        <v>2.5948759826210387E-2</v>
      </c>
      <c r="J60" s="134">
        <v>3.0701533981297647E-2</v>
      </c>
      <c r="K60" s="156">
        <v>9.4660123245853649E-3</v>
      </c>
      <c r="L60" s="156">
        <v>2.7810342508758301E-2</v>
      </c>
    </row>
    <row r="61" spans="1:12">
      <c r="A61" s="17" t="s">
        <v>109</v>
      </c>
      <c r="B61" s="15">
        <v>4.2362181771364409E-2</v>
      </c>
      <c r="C61" s="15">
        <v>5.3906846334117804E-2</v>
      </c>
      <c r="D61" s="15">
        <v>3.682207732343909E-2</v>
      </c>
      <c r="E61" s="15">
        <v>2.1824477494293244E-2</v>
      </c>
      <c r="F61" s="15">
        <v>1.2365661368867549E-2</v>
      </c>
      <c r="G61" s="16">
        <v>1.1232160121497817E-2</v>
      </c>
      <c r="H61" s="16">
        <v>1.6494454272436739E-2</v>
      </c>
      <c r="I61" s="16">
        <v>2.128000047193896E-2</v>
      </c>
      <c r="J61" s="16">
        <v>2.2774053199348578E-2</v>
      </c>
      <c r="K61" s="157">
        <v>7.8535058420872456E-3</v>
      </c>
      <c r="L61" s="157">
        <v>2.0326808822525896E-2</v>
      </c>
    </row>
    <row r="62" spans="1:12" s="90" customFormat="1">
      <c r="A62" s="135" t="s">
        <v>110</v>
      </c>
      <c r="B62" s="133">
        <v>5.3072451025132431E-2</v>
      </c>
      <c r="C62" s="133">
        <v>6.3925111595900433E-2</v>
      </c>
      <c r="D62" s="133">
        <v>5.3112945368356597E-2</v>
      </c>
      <c r="E62" s="133">
        <v>5.2577306082167007E-2</v>
      </c>
      <c r="F62" s="133">
        <v>3.0562808966706444E-2</v>
      </c>
      <c r="G62" s="134">
        <v>1.7900288542484336E-2</v>
      </c>
      <c r="H62" s="134">
        <v>1.3055752143225663E-2</v>
      </c>
      <c r="I62" s="134">
        <v>1.872571401097162E-2</v>
      </c>
      <c r="J62" s="134">
        <v>3.3415767992135713E-2</v>
      </c>
      <c r="K62" s="156">
        <v>5.2145806781133622E-3</v>
      </c>
      <c r="L62" s="156">
        <v>2.6603241182407766E-2</v>
      </c>
    </row>
    <row r="63" spans="1:12" ht="15.95" thickBot="1">
      <c r="A63" s="18" t="s">
        <v>111</v>
      </c>
      <c r="B63" s="21">
        <v>7.2664936431421134E-2</v>
      </c>
      <c r="C63" s="21">
        <v>9.087569944361204E-2</v>
      </c>
      <c r="D63" s="21">
        <v>6.2828441986659433E-2</v>
      </c>
      <c r="E63" s="21">
        <v>4.5987958638649039E-2</v>
      </c>
      <c r="F63" s="21">
        <v>2.4270136250078754E-2</v>
      </c>
      <c r="G63" s="22">
        <v>1.3382930039650239E-2</v>
      </c>
      <c r="H63" s="22">
        <v>1.0404593431331041E-2</v>
      </c>
      <c r="I63" s="22">
        <v>1.2930045395763475E-2</v>
      </c>
      <c r="J63" s="22">
        <v>3.5360860121290069E-2</v>
      </c>
      <c r="K63" s="163">
        <v>6.2446836789859534E-3</v>
      </c>
      <c r="L63" s="163">
        <v>2.9467033674724696E-2</v>
      </c>
    </row>
    <row r="64" spans="1:12" s="90" customFormat="1" ht="15.95" thickBot="1">
      <c r="A64" s="137" t="s">
        <v>113</v>
      </c>
      <c r="B64" s="138">
        <v>9.1025550587792353E-2</v>
      </c>
      <c r="C64" s="138">
        <v>0.12837216528885095</v>
      </c>
      <c r="D64" s="138">
        <v>9.9199648248536373E-2</v>
      </c>
      <c r="E64" s="138">
        <v>5.3115469083633418E-2</v>
      </c>
      <c r="F64" s="138">
        <v>2.315292956743412E-2</v>
      </c>
      <c r="G64" s="139">
        <v>1.9102399802692765E-2</v>
      </c>
      <c r="H64" s="139">
        <v>2.2088176219875903E-2</v>
      </c>
      <c r="I64" s="139">
        <v>2.7838825868068108E-2</v>
      </c>
      <c r="J64" s="139">
        <v>4.8525553588954086E-2</v>
      </c>
      <c r="K64" s="158">
        <v>9.5309886203780812E-3</v>
      </c>
      <c r="L64" s="158">
        <v>4.0970292481169415E-2</v>
      </c>
    </row>
    <row r="65" spans="1:12">
      <c r="A65" s="14" t="s">
        <v>114</v>
      </c>
      <c r="B65" s="15">
        <v>8.7528506199687925E-2</v>
      </c>
      <c r="C65" s="15">
        <v>0.12430779919586561</v>
      </c>
      <c r="D65" s="15">
        <v>9.5563111906228349E-2</v>
      </c>
      <c r="E65" s="15">
        <v>5.3273178118805033E-2</v>
      </c>
      <c r="F65" s="15">
        <v>2.142339305186779E-2</v>
      </c>
      <c r="G65" s="16">
        <v>1.2516393569034388E-2</v>
      </c>
      <c r="H65" s="16">
        <v>1.4389675896913376E-2</v>
      </c>
      <c r="I65" s="16">
        <v>1.2562623053451098E-2</v>
      </c>
      <c r="J65" s="16">
        <v>4.478265306480763E-2</v>
      </c>
      <c r="K65" s="157">
        <v>7.3083563321083983E-3</v>
      </c>
      <c r="L65" s="157">
        <v>3.7589761833245229E-2</v>
      </c>
    </row>
    <row r="66" spans="1:12" s="90" customFormat="1">
      <c r="A66" s="135" t="s">
        <v>115</v>
      </c>
      <c r="B66" s="133">
        <v>0.123393175921089</v>
      </c>
      <c r="C66" s="133">
        <v>0.15172988693821032</v>
      </c>
      <c r="D66" s="133">
        <v>0.12764616315975238</v>
      </c>
      <c r="E66" s="133">
        <v>7.3277211826012656E-2</v>
      </c>
      <c r="F66" s="133">
        <v>2.5600637345233782E-2</v>
      </c>
      <c r="G66" s="134">
        <v>1.8042879698884452E-2</v>
      </c>
      <c r="H66" s="134">
        <v>1.6466027327564452E-2</v>
      </c>
      <c r="I66" s="134">
        <v>1.8360037019334478E-2</v>
      </c>
      <c r="J66" s="134">
        <v>5.9128144116832843E-2</v>
      </c>
      <c r="K66" s="156">
        <v>8.8600571680590764E-3</v>
      </c>
      <c r="L66" s="156">
        <v>4.9202656463863424E-2</v>
      </c>
    </row>
    <row r="67" spans="1:12">
      <c r="A67" s="17" t="s">
        <v>116</v>
      </c>
      <c r="B67" s="15">
        <v>5.3957346117165475E-2</v>
      </c>
      <c r="C67" s="15">
        <v>7.8033884491113689E-2</v>
      </c>
      <c r="D67" s="15">
        <v>5.467746211433859E-2</v>
      </c>
      <c r="E67" s="15">
        <v>2.5824644525139405E-2</v>
      </c>
      <c r="F67" s="15">
        <v>1.3906788259037012E-2</v>
      </c>
      <c r="G67" s="16">
        <v>1.4363906552590412E-2</v>
      </c>
      <c r="H67" s="16">
        <v>1.9266086592986491E-2</v>
      </c>
      <c r="I67" s="16">
        <v>2.6521192298518705E-2</v>
      </c>
      <c r="J67" s="16">
        <v>2.9798059557441893E-2</v>
      </c>
      <c r="K67" s="157">
        <v>8.352038356476299E-3</v>
      </c>
      <c r="L67" s="157">
        <v>2.5813096307577412E-2</v>
      </c>
    </row>
    <row r="68" spans="1:12" s="90" customFormat="1">
      <c r="A68" s="135" t="s">
        <v>117</v>
      </c>
      <c r="B68" s="133">
        <v>8.1616632391145638E-2</v>
      </c>
      <c r="C68" s="133">
        <v>0.11618684307824045</v>
      </c>
      <c r="D68" s="133">
        <v>8.2663234873358138E-2</v>
      </c>
      <c r="E68" s="133">
        <v>5.5629991165051282E-2</v>
      </c>
      <c r="F68" s="133">
        <v>2.7787571664093725E-2</v>
      </c>
      <c r="G68" s="134">
        <v>1.9127078988296402E-2</v>
      </c>
      <c r="H68" s="134">
        <v>1.8441649813557601E-2</v>
      </c>
      <c r="I68" s="134">
        <v>2.1596930302060013E-2</v>
      </c>
      <c r="J68" s="134">
        <v>4.5804575110144657E-2</v>
      </c>
      <c r="K68" s="156">
        <v>8.332543645366083E-3</v>
      </c>
      <c r="L68" s="156">
        <v>3.7869824864681483E-2</v>
      </c>
    </row>
    <row r="69" spans="1:12">
      <c r="A69" s="17" t="s">
        <v>118</v>
      </c>
      <c r="B69" s="15">
        <v>7.1008116156880949E-2</v>
      </c>
      <c r="C69" s="15">
        <v>7.4662141063423892E-2</v>
      </c>
      <c r="D69" s="15">
        <v>5.3115359390594523E-2</v>
      </c>
      <c r="E69" s="15">
        <v>5.6261050785461578E-2</v>
      </c>
      <c r="F69" s="15">
        <v>1.9478770013018135E-2</v>
      </c>
      <c r="G69" s="16">
        <v>2.4107928168652228E-2</v>
      </c>
      <c r="H69" s="16">
        <v>2.1397221518165088E-2</v>
      </c>
      <c r="I69" s="16">
        <v>1.9357904882356215E-2</v>
      </c>
      <c r="J69" s="16">
        <v>3.69946793301483E-2</v>
      </c>
      <c r="K69" s="157">
        <v>1.0583373328753807E-2</v>
      </c>
      <c r="L69" s="157">
        <v>3.2823238196902277E-2</v>
      </c>
    </row>
    <row r="70" spans="1:12" s="90" customFormat="1">
      <c r="A70" s="135" t="s">
        <v>120</v>
      </c>
      <c r="B70" s="133">
        <v>9.9255763144643003E-2</v>
      </c>
      <c r="C70" s="133">
        <v>0.13171843653674317</v>
      </c>
      <c r="D70" s="133">
        <v>0.11240944969231884</v>
      </c>
      <c r="E70" s="133">
        <v>9.706437957125634E-2</v>
      </c>
      <c r="F70" s="133">
        <v>3.5837569353296149E-2</v>
      </c>
      <c r="G70" s="134">
        <v>2.2844144700823011E-2</v>
      </c>
      <c r="H70" s="134">
        <v>2.1919507760774913E-2</v>
      </c>
      <c r="I70" s="134">
        <v>2.3875223260288934E-2</v>
      </c>
      <c r="J70" s="134">
        <v>5.5830748838730168E-2</v>
      </c>
      <c r="K70" s="156">
        <v>6.280160010415866E-3</v>
      </c>
      <c r="L70" s="156">
        <v>3.7813302373588119E-2</v>
      </c>
    </row>
    <row r="71" spans="1:12">
      <c r="A71" s="17" t="s">
        <v>121</v>
      </c>
      <c r="B71" s="15">
        <v>8.0265514178733746E-2</v>
      </c>
      <c r="C71" s="15">
        <v>9.1801775966058388E-2</v>
      </c>
      <c r="D71" s="15">
        <v>8.4164312156410306E-2</v>
      </c>
      <c r="E71" s="15">
        <v>5.061838439764281E-2</v>
      </c>
      <c r="F71" s="15">
        <v>3.3103591154873914E-2</v>
      </c>
      <c r="G71" s="16">
        <v>2.1359881884564915E-2</v>
      </c>
      <c r="H71" s="16">
        <v>1.8849228406480553E-2</v>
      </c>
      <c r="I71" s="16">
        <v>2.422386823045904E-2</v>
      </c>
      <c r="J71" s="16">
        <v>4.4039004003977374E-2</v>
      </c>
      <c r="K71" s="157">
        <v>6.8019702410258374E-3</v>
      </c>
      <c r="L71" s="157">
        <v>3.5762396539730096E-2</v>
      </c>
    </row>
    <row r="72" spans="1:12" s="90" customFormat="1">
      <c r="A72" s="135" t="s">
        <v>122</v>
      </c>
      <c r="B72" s="133">
        <v>0.10524012369451993</v>
      </c>
      <c r="C72" s="133">
        <v>0.13682381988464995</v>
      </c>
      <c r="D72" s="133">
        <v>8.9361216866892343E-2</v>
      </c>
      <c r="E72" s="133">
        <v>6.5243498349046261E-2</v>
      </c>
      <c r="F72" s="133">
        <v>2.9078124767876353E-2</v>
      </c>
      <c r="G72" s="134">
        <v>2.3555617967245677E-2</v>
      </c>
      <c r="H72" s="134">
        <v>2.2502620319755834E-2</v>
      </c>
      <c r="I72" s="134">
        <v>2.4435114217698516E-2</v>
      </c>
      <c r="J72" s="134">
        <v>5.2266833605839919E-2</v>
      </c>
      <c r="K72" s="156">
        <v>7.8449761282611604E-3</v>
      </c>
      <c r="L72" s="156">
        <v>4.1015137650788069E-2</v>
      </c>
    </row>
    <row r="73" spans="1:12">
      <c r="A73" s="17" t="s">
        <v>123</v>
      </c>
      <c r="B73" s="15">
        <v>0.11327797004546045</v>
      </c>
      <c r="C73" s="15">
        <v>0.15813753198809491</v>
      </c>
      <c r="D73" s="15">
        <v>0.12153647327101645</v>
      </c>
      <c r="E73" s="15">
        <v>6.0458712595182665E-2</v>
      </c>
      <c r="F73" s="15">
        <v>2.561944387762612E-2</v>
      </c>
      <c r="G73" s="16">
        <v>2.0856653561605647E-2</v>
      </c>
      <c r="H73" s="16">
        <v>2.6029323761087377E-2</v>
      </c>
      <c r="I73" s="16">
        <v>3.5991613179870229E-2</v>
      </c>
      <c r="J73" s="16">
        <v>5.9088496353941089E-2</v>
      </c>
      <c r="K73" s="157">
        <v>1.3061916587241802E-2</v>
      </c>
      <c r="L73" s="157">
        <v>5.2175877756205136E-2</v>
      </c>
    </row>
    <row r="74" spans="1:12" s="90" customFormat="1">
      <c r="A74" s="135" t="s">
        <v>124</v>
      </c>
      <c r="B74" s="133">
        <v>8.3033566834363304E-2</v>
      </c>
      <c r="C74" s="133">
        <v>0.12887970064597268</v>
      </c>
      <c r="D74" s="133">
        <v>0.10564811608369354</v>
      </c>
      <c r="E74" s="133">
        <v>6.2266170991258064E-2</v>
      </c>
      <c r="F74" s="133">
        <v>2.5015696855098087E-2</v>
      </c>
      <c r="G74" s="134">
        <v>2.0080399246548881E-2</v>
      </c>
      <c r="H74" s="134">
        <v>2.3218180029874094E-2</v>
      </c>
      <c r="I74" s="134">
        <v>2.9687051474567891E-2</v>
      </c>
      <c r="J74" s="134">
        <v>5.0027625449976632E-2</v>
      </c>
      <c r="K74" s="156">
        <v>1.0180748236208528E-2</v>
      </c>
      <c r="L74" s="156">
        <v>4.2130780892337016E-2</v>
      </c>
    </row>
    <row r="75" spans="1:12">
      <c r="A75" s="17" t="s">
        <v>125</v>
      </c>
      <c r="B75" s="15">
        <v>7.3514422816598812E-2</v>
      </c>
      <c r="C75" s="15">
        <v>0.1226254333127855</v>
      </c>
      <c r="D75" s="15">
        <v>8.729855731664779E-2</v>
      </c>
      <c r="E75" s="15">
        <v>3.404455173140622E-2</v>
      </c>
      <c r="F75" s="15">
        <v>1.6781237779167475E-2</v>
      </c>
      <c r="G75" s="16">
        <v>1.6801995904391243E-2</v>
      </c>
      <c r="H75" s="16">
        <v>2.2118036088976948E-2</v>
      </c>
      <c r="I75" s="16">
        <v>3.0151974563455627E-2</v>
      </c>
      <c r="J75" s="16">
        <v>3.8865181511950966E-2</v>
      </c>
      <c r="K75" s="157">
        <v>1.0636032472737866E-2</v>
      </c>
      <c r="L75" s="157">
        <v>3.3904451439657722E-2</v>
      </c>
    </row>
    <row r="76" spans="1:12" s="90" customFormat="1" ht="15.95" thickBot="1">
      <c r="A76" s="135" t="s">
        <v>126</v>
      </c>
      <c r="B76" s="133">
        <v>7.9252932804255966E-2</v>
      </c>
      <c r="C76" s="133">
        <v>0.10817282357587588</v>
      </c>
      <c r="D76" s="133">
        <v>9.7934217708458754E-2</v>
      </c>
      <c r="E76" s="133">
        <v>6.9063863489006574E-2</v>
      </c>
      <c r="F76" s="133">
        <v>3.0323782709457216E-2</v>
      </c>
      <c r="G76" s="134">
        <v>2.2036473084189663E-2</v>
      </c>
      <c r="H76" s="134">
        <v>2.1300676796170238E-2</v>
      </c>
      <c r="I76" s="134">
        <v>2.1213726111903232E-2</v>
      </c>
      <c r="J76" s="134">
        <v>4.7071115445228573E-2</v>
      </c>
      <c r="K76" s="156">
        <v>5.6256856518500454E-3</v>
      </c>
      <c r="L76" s="156">
        <v>3.4764642423940728E-2</v>
      </c>
    </row>
    <row r="77" spans="1:12" ht="15.95" thickBot="1">
      <c r="A77" s="11" t="s">
        <v>128</v>
      </c>
      <c r="B77" s="12">
        <v>6.9025772925050133E-2</v>
      </c>
      <c r="C77" s="12">
        <v>9.1636305042586255E-2</v>
      </c>
      <c r="D77" s="12">
        <v>7.0126087986244839E-2</v>
      </c>
      <c r="E77" s="12">
        <v>4.7288534713375859E-2</v>
      </c>
      <c r="F77" s="12">
        <v>2.7691466773322064E-2</v>
      </c>
      <c r="G77" s="13">
        <v>1.6438590699948168E-2</v>
      </c>
      <c r="H77" s="13">
        <v>1.9547481530416095E-2</v>
      </c>
      <c r="I77" s="13">
        <v>2.2579494541063398E-2</v>
      </c>
      <c r="J77" s="13">
        <v>3.9137714240174593E-2</v>
      </c>
      <c r="K77" s="155">
        <v>7.5255936386288786E-3</v>
      </c>
      <c r="L77" s="155">
        <v>3.2469053528598552E-2</v>
      </c>
    </row>
    <row r="78" spans="1:12" s="90" customFormat="1">
      <c r="A78" s="135" t="s">
        <v>129</v>
      </c>
      <c r="B78" s="133">
        <v>7.8091797793027329E-2</v>
      </c>
      <c r="C78" s="133">
        <v>8.8714612165643261E-2</v>
      </c>
      <c r="D78" s="133">
        <v>7.1991325873002415E-2</v>
      </c>
      <c r="E78" s="133">
        <v>4.4448852251852827E-2</v>
      </c>
      <c r="F78" s="133">
        <v>3.1755719360077282E-2</v>
      </c>
      <c r="G78" s="134">
        <v>1.6249938419996241E-2</v>
      </c>
      <c r="H78" s="134">
        <v>1.8065208066279335E-2</v>
      </c>
      <c r="I78" s="134">
        <v>2.1238616515977488E-2</v>
      </c>
      <c r="J78" s="134">
        <v>4.0320260307664377E-2</v>
      </c>
      <c r="K78" s="156">
        <v>6.5478374354404709E-3</v>
      </c>
      <c r="L78" s="156">
        <v>3.2815123367496944E-2</v>
      </c>
    </row>
    <row r="79" spans="1:12">
      <c r="A79" s="17" t="s">
        <v>130</v>
      </c>
      <c r="B79" s="15">
        <v>5.9876879986227982E-2</v>
      </c>
      <c r="C79" s="15">
        <v>9.9743528407234633E-2</v>
      </c>
      <c r="D79" s="15">
        <v>7.3919172044606254E-2</v>
      </c>
      <c r="E79" s="15">
        <v>5.9488201469727678E-2</v>
      </c>
      <c r="F79" s="15">
        <v>3.3665201515295895E-2</v>
      </c>
      <c r="G79" s="16">
        <v>1.4753053588427116E-2</v>
      </c>
      <c r="H79" s="16">
        <v>2.2508064105122402E-2</v>
      </c>
      <c r="I79" s="16">
        <v>2.4319400252882647E-2</v>
      </c>
      <c r="J79" s="16">
        <v>4.2010777571395902E-2</v>
      </c>
      <c r="K79" s="157">
        <v>8.5853148659434438E-3</v>
      </c>
      <c r="L79" s="157">
        <v>3.4096824290655477E-2</v>
      </c>
    </row>
    <row r="80" spans="1:12" s="90" customFormat="1">
      <c r="A80" s="135" t="s">
        <v>131</v>
      </c>
      <c r="B80" s="133">
        <v>7.6662956276276686E-2</v>
      </c>
      <c r="C80" s="133">
        <v>0.10370925104006361</v>
      </c>
      <c r="D80" s="133">
        <v>7.7298481555507378E-2</v>
      </c>
      <c r="E80" s="133">
        <v>5.3208184237925275E-2</v>
      </c>
      <c r="F80" s="133">
        <v>2.8196405959155981E-2</v>
      </c>
      <c r="G80" s="134">
        <v>1.4817009956215309E-2</v>
      </c>
      <c r="H80" s="134">
        <v>1.6572574850007224E-2</v>
      </c>
      <c r="I80" s="134">
        <v>1.8177311717428018E-2</v>
      </c>
      <c r="J80" s="134">
        <v>4.1000813436421014E-2</v>
      </c>
      <c r="K80" s="156">
        <v>7.420478911290251E-3</v>
      </c>
      <c r="L80" s="156">
        <v>3.4075661623955526E-2</v>
      </c>
    </row>
    <row r="81" spans="1:12" ht="15.95" thickBot="1">
      <c r="A81" s="17" t="s">
        <v>132</v>
      </c>
      <c r="B81" s="15">
        <v>6.0259695917662566E-2</v>
      </c>
      <c r="C81" s="15">
        <v>7.8376734584645419E-2</v>
      </c>
      <c r="D81" s="15">
        <v>5.9992079541033715E-2</v>
      </c>
      <c r="E81" s="15">
        <v>3.8438518978378147E-2</v>
      </c>
      <c r="F81" s="15">
        <v>2.1392480453745623E-2</v>
      </c>
      <c r="G81" s="16">
        <v>1.8780328069687945E-2</v>
      </c>
      <c r="H81" s="16">
        <v>2.1077356652166049E-2</v>
      </c>
      <c r="I81" s="16">
        <v>2.6383527053934017E-2</v>
      </c>
      <c r="J81" s="16">
        <v>3.4700780452439683E-2</v>
      </c>
      <c r="K81" s="157">
        <v>7.7462387864363777E-3</v>
      </c>
      <c r="L81" s="157">
        <v>2.9705804168855383E-2</v>
      </c>
    </row>
    <row r="82" spans="1:12" s="90" customFormat="1" ht="15.95" thickBot="1">
      <c r="A82" s="137" t="s">
        <v>135</v>
      </c>
      <c r="B82" s="138">
        <v>6.517578930640093E-2</v>
      </c>
      <c r="C82" s="138">
        <v>8.5022931300350241E-2</v>
      </c>
      <c r="D82" s="138">
        <v>6.4842346643066734E-2</v>
      </c>
      <c r="E82" s="138">
        <v>3.5102596937734938E-2</v>
      </c>
      <c r="F82" s="138">
        <v>1.6633266593945494E-2</v>
      </c>
      <c r="G82" s="139">
        <v>1.2019836366252928E-2</v>
      </c>
      <c r="H82" s="139">
        <v>1.7477965783967864E-2</v>
      </c>
      <c r="I82" s="139">
        <v>2.0728249105435487E-2</v>
      </c>
      <c r="J82" s="139">
        <v>3.3126046357243394E-2</v>
      </c>
      <c r="K82" s="158">
        <v>1.0544606890285298E-2</v>
      </c>
      <c r="L82" s="158">
        <v>3.0157838635366776E-2</v>
      </c>
    </row>
    <row r="83" spans="1:12" ht="15.95" thickBot="1">
      <c r="A83" s="17" t="s">
        <v>135</v>
      </c>
      <c r="B83" s="15">
        <v>6.517578930640093E-2</v>
      </c>
      <c r="C83" s="15">
        <v>8.5022931300350241E-2</v>
      </c>
      <c r="D83" s="15">
        <v>6.4842346643066734E-2</v>
      </c>
      <c r="E83" s="15">
        <v>3.5102596937734938E-2</v>
      </c>
      <c r="F83" s="15">
        <v>1.6633266593945494E-2</v>
      </c>
      <c r="G83" s="16">
        <v>1.2019836366252928E-2</v>
      </c>
      <c r="H83" s="16">
        <v>1.7477965783967864E-2</v>
      </c>
      <c r="I83" s="16">
        <v>2.0728249105435487E-2</v>
      </c>
      <c r="J83" s="16">
        <v>3.3126046357243394E-2</v>
      </c>
      <c r="K83" s="157">
        <v>1.0544606890285298E-2</v>
      </c>
      <c r="L83" s="157">
        <v>3.0157838635366776E-2</v>
      </c>
    </row>
    <row r="84" spans="1:12" s="90" customFormat="1" ht="15.95" thickBot="1">
      <c r="A84" s="137" t="s">
        <v>141</v>
      </c>
      <c r="B84" s="138">
        <v>6.548650222616903E-2</v>
      </c>
      <c r="C84" s="138">
        <v>7.7237024796939877E-2</v>
      </c>
      <c r="D84" s="138">
        <v>5.9752677379052113E-2</v>
      </c>
      <c r="E84" s="138">
        <v>3.3094187162634028E-2</v>
      </c>
      <c r="F84" s="138">
        <v>1.4847003437358461E-2</v>
      </c>
      <c r="G84" s="139">
        <v>1.6222457982371891E-2</v>
      </c>
      <c r="H84" s="139">
        <v>2.0961142572665768E-2</v>
      </c>
      <c r="I84" s="139">
        <v>2.5023433307247957E-2</v>
      </c>
      <c r="J84" s="139">
        <v>3.4263536115945854E-2</v>
      </c>
      <c r="K84" s="158">
        <v>9.9357623420600946E-3</v>
      </c>
      <c r="L84" s="158">
        <v>3.1834237552942866E-2</v>
      </c>
    </row>
    <row r="85" spans="1:12">
      <c r="A85" s="14" t="s">
        <v>142</v>
      </c>
      <c r="B85" s="15">
        <v>2.3837294848044466E-2</v>
      </c>
      <c r="C85" s="15">
        <v>4.2383534167014306E-2</v>
      </c>
      <c r="D85" s="15">
        <v>4.4564700404661539E-2</v>
      </c>
      <c r="E85" s="15">
        <v>1.1495134710642159E-2</v>
      </c>
      <c r="F85" s="15">
        <v>1.1354481420342755E-2</v>
      </c>
      <c r="G85" s="16">
        <v>1.0285517586395841E-2</v>
      </c>
      <c r="H85" s="16">
        <v>1.763171652426072E-2</v>
      </c>
      <c r="I85" s="16">
        <v>4.7777178409378063E-2</v>
      </c>
      <c r="J85" s="16">
        <v>2.3864936250118977E-2</v>
      </c>
      <c r="K85" s="157">
        <v>1.9691633865721831E-2</v>
      </c>
      <c r="L85" s="157">
        <v>2.3525000900985089E-2</v>
      </c>
    </row>
    <row r="86" spans="1:12" s="90" customFormat="1">
      <c r="A86" s="135" t="s">
        <v>143</v>
      </c>
      <c r="B86" s="133">
        <v>4.8537958166207998E-2</v>
      </c>
      <c r="C86" s="133">
        <v>7.8382724163440026E-2</v>
      </c>
      <c r="D86" s="133">
        <v>6.7072045481710404E-2</v>
      </c>
      <c r="E86" s="133">
        <v>4.3071082618738793E-2</v>
      </c>
      <c r="F86" s="133">
        <v>1.5730525398029736E-2</v>
      </c>
      <c r="G86" s="134">
        <v>1.7771931514296652E-2</v>
      </c>
      <c r="H86" s="134">
        <v>2.8843148961954536E-2</v>
      </c>
      <c r="I86" s="134">
        <v>2.9956752331784596E-2</v>
      </c>
      <c r="J86" s="134">
        <v>3.5468955289363641E-2</v>
      </c>
      <c r="K86" s="156">
        <v>1.4542040881603257E-2</v>
      </c>
      <c r="L86" s="156">
        <v>3.3634472306604768E-2</v>
      </c>
    </row>
    <row r="87" spans="1:12">
      <c r="A87" s="17" t="s">
        <v>144</v>
      </c>
      <c r="B87" s="15">
        <v>7.0708540523075722E-2</v>
      </c>
      <c r="C87" s="15">
        <v>4.1223065794778142E-2</v>
      </c>
      <c r="D87" s="15">
        <v>4.6189874233529722E-2</v>
      </c>
      <c r="E87" s="15">
        <v>1.713015583005734E-2</v>
      </c>
      <c r="F87" s="15">
        <v>2.1794075476146282E-2</v>
      </c>
      <c r="G87" s="16">
        <v>2.9724051310425555E-2</v>
      </c>
      <c r="H87" s="16">
        <v>3.7873586728595671E-2</v>
      </c>
      <c r="I87" s="16">
        <v>2.9532346593276304E-2</v>
      </c>
      <c r="J87" s="16">
        <v>3.583314983227482E-2</v>
      </c>
      <c r="K87" s="157">
        <v>8.7698514809702206E-3</v>
      </c>
      <c r="L87" s="157">
        <v>3.4360448062441581E-2</v>
      </c>
    </row>
    <row r="88" spans="1:12" s="90" customFormat="1">
      <c r="A88" s="135" t="s">
        <v>145</v>
      </c>
      <c r="B88" s="133">
        <v>6.9647883044678158E-2</v>
      </c>
      <c r="C88" s="133">
        <v>8.8707815444805257E-2</v>
      </c>
      <c r="D88" s="133">
        <v>6.2810895807245498E-2</v>
      </c>
      <c r="E88" s="133">
        <v>3.7261087378575149E-2</v>
      </c>
      <c r="F88" s="133">
        <v>1.2726206540545388E-2</v>
      </c>
      <c r="G88" s="134">
        <v>1.2373246968933065E-2</v>
      </c>
      <c r="H88" s="134">
        <v>1.5752361117958535E-2</v>
      </c>
      <c r="I88" s="134">
        <v>2.0671067744723118E-2</v>
      </c>
      <c r="J88" s="134">
        <v>3.3209168721117469E-2</v>
      </c>
      <c r="K88" s="156">
        <v>8.5330587609401039E-3</v>
      </c>
      <c r="L88" s="156">
        <v>3.0403880853705496E-2</v>
      </c>
    </row>
    <row r="89" spans="1:12">
      <c r="A89" s="17" t="s">
        <v>146</v>
      </c>
      <c r="B89" s="15">
        <v>4.0765597755877007E-2</v>
      </c>
      <c r="C89" s="15">
        <v>3.7588874516134255E-2</v>
      </c>
      <c r="D89" s="15">
        <v>3.6156851236717073E-2</v>
      </c>
      <c r="E89" s="15">
        <v>2.0975074295758876E-2</v>
      </c>
      <c r="F89" s="15">
        <v>3.5185484478381684E-2</v>
      </c>
      <c r="G89" s="16">
        <v>4.2984356985916954E-2</v>
      </c>
      <c r="H89" s="16">
        <v>4.0697086535485878E-2</v>
      </c>
      <c r="I89" s="16">
        <v>4.9474088341007305E-2</v>
      </c>
      <c r="J89" s="16">
        <v>3.7472380513369402E-2</v>
      </c>
      <c r="K89" s="157">
        <v>0</v>
      </c>
      <c r="L89" s="157">
        <v>3.5807180851487881E-2</v>
      </c>
    </row>
    <row r="90" spans="1:12" s="90" customFormat="1" ht="15.95" thickBot="1">
      <c r="A90" s="135" t="s">
        <v>147</v>
      </c>
      <c r="B90" s="133">
        <v>0.11506572895949911</v>
      </c>
      <c r="C90" s="133">
        <v>8.9416060172160028E-2</v>
      </c>
      <c r="D90" s="133">
        <v>7.1894165908613653E-2</v>
      </c>
      <c r="E90" s="133">
        <v>2.9603858786875145E-2</v>
      </c>
      <c r="F90" s="133">
        <v>1.0049044452817561E-2</v>
      </c>
      <c r="G90" s="134">
        <v>1.8719582220292068E-2</v>
      </c>
      <c r="H90" s="134">
        <v>2.3063716309845279E-2</v>
      </c>
      <c r="I90" s="134">
        <v>3.3378969567410967E-2</v>
      </c>
      <c r="J90" s="134">
        <v>4.4911833310782245E-2</v>
      </c>
      <c r="K90" s="156">
        <v>1.7649758304961138E-2</v>
      </c>
      <c r="L90" s="156">
        <v>4.1988027797806929E-2</v>
      </c>
    </row>
    <row r="91" spans="1:12" ht="15.95" hidden="1" thickBot="1">
      <c r="A91" s="17"/>
      <c r="B91" s="15"/>
      <c r="C91" s="15"/>
      <c r="D91" s="15"/>
      <c r="E91" s="15"/>
      <c r="F91" s="15"/>
      <c r="G91" s="16"/>
      <c r="H91" s="16"/>
      <c r="I91" s="16"/>
      <c r="J91" s="16"/>
      <c r="K91" s="163"/>
      <c r="L91" s="163"/>
    </row>
    <row r="92" spans="1:12" s="90" customFormat="1" ht="12.6" customHeight="1">
      <c r="A92" s="145" t="s">
        <v>151</v>
      </c>
      <c r="B92" s="146">
        <v>8.1780546943435589E-2</v>
      </c>
      <c r="C92" s="146">
        <v>9.3014396031256885E-2</v>
      </c>
      <c r="D92" s="146">
        <v>6.5397390031708608E-2</v>
      </c>
      <c r="E92" s="146">
        <v>3.6861979339442887E-2</v>
      </c>
      <c r="F92" s="146">
        <v>1.9434092937036899E-2</v>
      </c>
      <c r="G92" s="147">
        <v>1.4519942183791266E-2</v>
      </c>
      <c r="H92" s="147">
        <v>1.8098323480480058E-2</v>
      </c>
      <c r="I92" s="147">
        <v>2.3042210859273982E-2</v>
      </c>
      <c r="J92" s="147">
        <v>3.8231766692158893E-2</v>
      </c>
      <c r="K92" s="150">
        <v>8.6141366389629968E-3</v>
      </c>
      <c r="L92" s="150">
        <v>3.3232855067499081E-2</v>
      </c>
    </row>
    <row r="93" spans="1:12" ht="12.6" hidden="1" customHeight="1">
      <c r="A93" s="78"/>
      <c r="B93" s="79"/>
      <c r="C93" s="79"/>
      <c r="D93" s="79"/>
      <c r="E93" s="79"/>
      <c r="F93" s="79"/>
      <c r="G93" s="80"/>
      <c r="H93" s="80"/>
      <c r="I93" s="80"/>
      <c r="J93" s="80"/>
    </row>
    <row r="94" spans="1:12" s="90" customFormat="1" ht="15.6" customHeight="1">
      <c r="A94" s="179" t="s">
        <v>152</v>
      </c>
      <c r="B94" s="179"/>
      <c r="C94" s="179"/>
      <c r="D94" s="179"/>
      <c r="E94" s="179"/>
      <c r="F94" s="179"/>
      <c r="G94" s="179"/>
      <c r="H94" s="179"/>
      <c r="I94" s="179"/>
      <c r="J94" s="179"/>
    </row>
    <row r="96" spans="1:12" s="90" customFormat="1" hidden="1"/>
    <row r="98" s="90" customFormat="1" hidden="1"/>
    <row r="100" s="90" customFormat="1" hidden="1"/>
    <row r="102" s="90" customFormat="1" hidden="1"/>
    <row r="104" s="90" customFormat="1" hidden="1"/>
    <row r="106" s="90" customFormat="1" hidden="1"/>
    <row r="108" s="90" customFormat="1" hidden="1"/>
    <row r="110" s="90" customFormat="1" hidden="1"/>
    <row r="112" s="90" customFormat="1" hidden="1"/>
    <row r="114" s="90" customFormat="1" hidden="1"/>
    <row r="116" s="90" customFormat="1" hidden="1"/>
    <row r="118" s="90" customFormat="1" hidden="1"/>
    <row r="120" s="90" customFormat="1" hidden="1"/>
    <row r="122" s="90" customFormat="1" hidden="1"/>
    <row r="124" s="90" customFormat="1" hidden="1"/>
    <row r="126" s="90" customFormat="1" hidden="1"/>
    <row r="128" s="90" customFormat="1" hidden="1"/>
    <row r="130" s="90" customFormat="1" hidden="1"/>
    <row r="132" s="90" customFormat="1" hidden="1"/>
    <row r="134" s="90" customFormat="1" hidden="1"/>
    <row r="136" s="90" customFormat="1" hidden="1"/>
    <row r="138" s="90" customFormat="1" hidden="1"/>
    <row r="140" s="90" customFormat="1" hidden="1"/>
    <row r="142" s="90" customFormat="1" hidden="1"/>
    <row r="144" s="90" customFormat="1" hidden="1"/>
    <row r="146" s="90" customFormat="1" hidden="1"/>
    <row r="148" s="90" customFormat="1" hidden="1"/>
    <row r="150" s="90" customFormat="1" hidden="1"/>
    <row r="152" s="90" customFormat="1" hidden="1"/>
    <row r="154" s="90" customFormat="1" hidden="1"/>
    <row r="156" s="90" customFormat="1" hidden="1"/>
    <row r="158" s="90" customFormat="1" hidden="1"/>
    <row r="160" s="90" customFormat="1" hidden="1"/>
    <row r="162" s="90" customFormat="1" hidden="1"/>
    <row r="164" s="90" customFormat="1" hidden="1"/>
    <row r="166" s="90" customFormat="1" hidden="1"/>
    <row r="168" s="90" customFormat="1" hidden="1"/>
    <row r="170" s="90" customFormat="1" hidden="1"/>
    <row r="172" s="90" customFormat="1" hidden="1"/>
    <row r="174" s="90" customFormat="1" hidden="1"/>
    <row r="176" s="90" customFormat="1" hidden="1"/>
    <row r="178" s="90" customFormat="1" hidden="1"/>
    <row r="180" s="90" customFormat="1" hidden="1"/>
    <row r="182" s="90" customFormat="1" hidden="1"/>
    <row r="184" s="90" customFormat="1" hidden="1"/>
    <row r="186" s="90" customFormat="1" hidden="1"/>
    <row r="188" s="90" customFormat="1" hidden="1"/>
    <row r="190" s="90" customFormat="1" hidden="1"/>
    <row r="192" s="90" customFormat="1" hidden="1"/>
    <row r="194" s="90" customFormat="1" hidden="1"/>
    <row r="196" s="90" customFormat="1" hidden="1"/>
    <row r="198" s="90" customFormat="1" hidden="1"/>
    <row r="200" s="90" customFormat="1" hidden="1"/>
    <row r="202" s="90" customFormat="1" hidden="1"/>
    <row r="204" s="90" customFormat="1" hidden="1"/>
    <row r="206" s="90" customFormat="1" hidden="1"/>
    <row r="208" s="90" customFormat="1" hidden="1"/>
    <row r="210" s="90" customFormat="1" hidden="1"/>
    <row r="212" s="90" customFormat="1" hidden="1"/>
    <row r="214" s="90" customFormat="1" hidden="1"/>
    <row r="216" s="90" customFormat="1" hidden="1"/>
    <row r="218" s="90" customFormat="1" hidden="1"/>
    <row r="220" s="90" customFormat="1" hidden="1"/>
    <row r="222" s="90" customFormat="1" hidden="1"/>
    <row r="224" s="90" customFormat="1" hidden="1"/>
    <row r="226" s="90" customFormat="1" hidden="1"/>
    <row r="228" s="90" customFormat="1" hidden="1"/>
    <row r="230" s="90" customFormat="1" hidden="1"/>
    <row r="232" s="90" customFormat="1" hidden="1"/>
    <row r="234" s="90" customFormat="1" hidden="1"/>
    <row r="236" s="90" customFormat="1" hidden="1"/>
    <row r="238" s="90" customFormat="1" hidden="1"/>
    <row r="240" s="90" customFormat="1" hidden="1"/>
    <row r="242" s="90" customFormat="1" hidden="1"/>
    <row r="244" s="90" customFormat="1" hidden="1"/>
    <row r="246" s="90" customFormat="1" hidden="1"/>
    <row r="248" s="90" customFormat="1" hidden="1"/>
    <row r="250" s="90" customFormat="1" hidden="1"/>
    <row r="252" s="90" customFormat="1" hidden="1"/>
    <row r="254" s="90" customFormat="1" hidden="1"/>
    <row r="256" s="90" customFormat="1" hidden="1"/>
    <row r="258" s="90" customFormat="1" hidden="1"/>
    <row r="260" s="90" customFormat="1" hidden="1"/>
    <row r="262" s="90" customFormat="1" hidden="1"/>
    <row r="264" s="90" customFormat="1" hidden="1"/>
    <row r="266" s="90" customFormat="1" hidden="1"/>
    <row r="268" s="90" customFormat="1" hidden="1"/>
    <row r="270" s="90" customFormat="1" hidden="1"/>
    <row r="272" s="90" customFormat="1" hidden="1"/>
    <row r="274" s="90" customFormat="1" hidden="1"/>
    <row r="276" s="90" customFormat="1" hidden="1"/>
    <row r="278" s="90" customFormat="1" hidden="1"/>
    <row r="280" s="90" customFormat="1" hidden="1"/>
    <row r="282" s="90" customFormat="1" hidden="1"/>
    <row r="284" s="90" customFormat="1" hidden="1"/>
    <row r="286" s="90" customFormat="1" hidden="1"/>
    <row r="288" s="90" customFormat="1" hidden="1"/>
    <row r="290" s="90" customFormat="1" hidden="1"/>
    <row r="292" s="90" customFormat="1" hidden="1"/>
    <row r="294" s="90" customFormat="1" hidden="1"/>
    <row r="296" s="90" customFormat="1" hidden="1"/>
    <row r="298" s="90" customFormat="1" hidden="1"/>
    <row r="300" s="90" customFormat="1" hidden="1"/>
    <row r="302" s="90" customFormat="1" hidden="1"/>
    <row r="304" s="90" customFormat="1" hidden="1"/>
    <row r="306" s="90" customFormat="1" hidden="1"/>
    <row r="308" s="90" customFormat="1" hidden="1"/>
    <row r="310" s="90" customFormat="1" hidden="1"/>
    <row r="312" s="90" customFormat="1" hidden="1"/>
    <row r="314" s="90" customFormat="1" hidden="1"/>
    <row r="316" s="90" customFormat="1" hidden="1"/>
    <row r="318" s="90" customFormat="1" hidden="1"/>
    <row r="320" s="90" customFormat="1" hidden="1"/>
    <row r="322" s="90" customFormat="1" hidden="1"/>
    <row r="324" s="90" customFormat="1" hidden="1"/>
    <row r="326" s="90" customFormat="1" hidden="1"/>
    <row r="328" s="90" customFormat="1" hidden="1"/>
    <row r="330" s="90" customFormat="1" hidden="1"/>
    <row r="332" s="90" customFormat="1" hidden="1"/>
    <row r="334" s="90" customFormat="1" hidden="1"/>
    <row r="336" s="90" customFormat="1" hidden="1"/>
    <row r="338" s="90" customFormat="1" hidden="1"/>
    <row r="340" s="90" customFormat="1" hidden="1"/>
    <row r="342" s="90" customFormat="1" hidden="1"/>
    <row r="344" s="90" customFormat="1" hidden="1"/>
    <row r="346" s="90" customFormat="1" hidden="1"/>
    <row r="348" s="90" customFormat="1" hidden="1"/>
    <row r="350" s="90" customFormat="1" hidden="1"/>
    <row r="352" s="90" customFormat="1" hidden="1"/>
    <row r="354" s="90" customFormat="1" hidden="1"/>
    <row r="356" s="90" customFormat="1" hidden="1"/>
    <row r="358" s="90" customFormat="1" hidden="1"/>
    <row r="360" s="90" customFormat="1" hidden="1"/>
    <row r="362" s="90" customFormat="1" hidden="1"/>
    <row r="364" s="90" customFormat="1" hidden="1"/>
    <row r="366" s="90" customFormat="1" hidden="1"/>
    <row r="368" s="90" customFormat="1" hidden="1"/>
    <row r="370" s="90" customFormat="1" hidden="1"/>
    <row r="372" s="90" customFormat="1" hidden="1"/>
    <row r="374" s="90" customFormat="1" hidden="1"/>
    <row r="376" s="90" customFormat="1" hidden="1"/>
    <row r="378" s="90" customFormat="1" hidden="1"/>
    <row r="380" s="90" customFormat="1" hidden="1"/>
    <row r="382" s="90" customFormat="1" hidden="1"/>
    <row r="384" s="90" customFormat="1" hidden="1"/>
    <row r="386" s="90" customFormat="1" hidden="1"/>
    <row r="388" s="90" customFormat="1" hidden="1"/>
    <row r="390" s="90" customFormat="1" hidden="1"/>
    <row r="392" s="90" customFormat="1" hidden="1"/>
    <row r="394" s="90" customFormat="1" hidden="1"/>
    <row r="396" s="90" customFormat="1" hidden="1"/>
    <row r="398" s="90" customFormat="1" hidden="1"/>
  </sheetData>
  <mergeCells count="2">
    <mergeCell ref="A94:J94"/>
    <mergeCell ref="A1:L1"/>
  </mergeCells>
  <hyperlinks>
    <hyperlink ref="A94" location="TableOfContents!A1" display="Back to Table of Contents" xr:uid="{A4E575D7-5E4E-4A16-8634-CC4AF3A4D6FB}"/>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398"/>
  <sheetViews>
    <sheetView zoomScaleNormal="100" workbookViewId="0">
      <selection sqref="A1:L1"/>
    </sheetView>
  </sheetViews>
  <sheetFormatPr defaultColWidth="0" defaultRowHeight="15.6" zeroHeight="1"/>
  <cols>
    <col min="1" max="1" width="38.5703125" style="3" bestFit="1" customWidth="1"/>
    <col min="2" max="12" width="12.5703125" style="3" customWidth="1"/>
    <col min="13" max="16384" width="9.140625" style="3" hidden="1"/>
  </cols>
  <sheetData>
    <row r="1" spans="1:12" ht="15.95" thickBot="1">
      <c r="A1" s="177" t="str">
        <f>T_h006</f>
        <v>Table O.6 Participation rates for female participants by service district and age group as at 30 June 2025</v>
      </c>
      <c r="B1" s="177"/>
      <c r="C1" s="177"/>
      <c r="D1" s="177"/>
      <c r="E1" s="177"/>
      <c r="F1" s="177"/>
      <c r="G1" s="177"/>
      <c r="H1" s="177"/>
      <c r="I1" s="178"/>
      <c r="J1" s="178"/>
      <c r="K1" s="178"/>
      <c r="L1" s="178"/>
    </row>
    <row r="2" spans="1:12" s="84" customFormat="1" ht="35.450000000000003" customHeight="1" thickBot="1">
      <c r="A2" s="142" t="s">
        <v>170</v>
      </c>
      <c r="B2" s="131" t="s">
        <v>160</v>
      </c>
      <c r="C2" s="131" t="s">
        <v>161</v>
      </c>
      <c r="D2" s="131" t="s">
        <v>162</v>
      </c>
      <c r="E2" s="131" t="s">
        <v>163</v>
      </c>
      <c r="F2" s="131" t="s">
        <v>164</v>
      </c>
      <c r="G2" s="131" t="s">
        <v>165</v>
      </c>
      <c r="H2" s="131" t="s">
        <v>166</v>
      </c>
      <c r="I2" s="131" t="s">
        <v>167</v>
      </c>
      <c r="J2" s="131" t="s">
        <v>168</v>
      </c>
      <c r="K2" s="161" t="s">
        <v>169</v>
      </c>
      <c r="L2" s="161" t="s">
        <v>151</v>
      </c>
    </row>
    <row r="3" spans="1:12" ht="15.95" thickBot="1">
      <c r="A3" s="11" t="s">
        <v>40</v>
      </c>
      <c r="B3" s="12">
        <v>3.6275412746015916E-2</v>
      </c>
      <c r="C3" s="12">
        <v>4.0612371580754515E-2</v>
      </c>
      <c r="D3" s="12">
        <v>3.4072082677749554E-2</v>
      </c>
      <c r="E3" s="12">
        <v>2.0151796321516185E-2</v>
      </c>
      <c r="F3" s="12">
        <v>1.2996977538402E-2</v>
      </c>
      <c r="G3" s="13">
        <v>1.0917930065900272E-2</v>
      </c>
      <c r="H3" s="13">
        <v>1.487358930983073E-2</v>
      </c>
      <c r="I3" s="13">
        <v>1.9268670930022502E-2</v>
      </c>
      <c r="J3" s="13">
        <v>2.1054701024653431E-2</v>
      </c>
      <c r="K3" s="155">
        <v>7.1867232894478267E-3</v>
      </c>
      <c r="L3" s="155">
        <v>1.8371700755266375E-2</v>
      </c>
    </row>
    <row r="4" spans="1:12" s="90" customFormat="1">
      <c r="A4" s="132" t="s">
        <v>41</v>
      </c>
      <c r="B4" s="133">
        <v>5.0061647991676186E-2</v>
      </c>
      <c r="C4" s="133">
        <v>5.4002219242119225E-2</v>
      </c>
      <c r="D4" s="133">
        <v>4.7395997581947055E-2</v>
      </c>
      <c r="E4" s="133">
        <v>3.1331990117101409E-2</v>
      </c>
      <c r="F4" s="133">
        <v>2.2062303026546538E-2</v>
      </c>
      <c r="G4" s="134">
        <v>1.8375991254217079E-2</v>
      </c>
      <c r="H4" s="134">
        <v>2.0611019998009166E-2</v>
      </c>
      <c r="I4" s="134">
        <v>2.3814374453298735E-2</v>
      </c>
      <c r="J4" s="134">
        <v>3.0619710717714924E-2</v>
      </c>
      <c r="K4" s="156">
        <v>9.48316492396091E-3</v>
      </c>
      <c r="L4" s="156">
        <v>2.5776684879308821E-2</v>
      </c>
    </row>
    <row r="5" spans="1:12">
      <c r="A5" s="17" t="s">
        <v>42</v>
      </c>
      <c r="B5" s="15">
        <v>4.327521690160218E-2</v>
      </c>
      <c r="C5" s="15">
        <v>6.7031403425019287E-2</v>
      </c>
      <c r="D5" s="15">
        <v>5.4888485010499477E-2</v>
      </c>
      <c r="E5" s="15">
        <v>3.643146753676102E-2</v>
      </c>
      <c r="F5" s="15">
        <v>2.5067521659652876E-2</v>
      </c>
      <c r="G5" s="16">
        <v>1.6114011625571755E-2</v>
      </c>
      <c r="H5" s="16">
        <v>1.9831058794001599E-2</v>
      </c>
      <c r="I5" s="16">
        <v>2.3989837241218684E-2</v>
      </c>
      <c r="J5" s="16">
        <v>3.1592733796444734E-2</v>
      </c>
      <c r="K5" s="157">
        <v>7.5607402484623512E-3</v>
      </c>
      <c r="L5" s="157">
        <v>2.5642257245205777E-2</v>
      </c>
    </row>
    <row r="6" spans="1:12" s="90" customFormat="1">
      <c r="A6" s="135" t="s">
        <v>43</v>
      </c>
      <c r="B6" s="133">
        <v>3.8160190554458892E-2</v>
      </c>
      <c r="C6" s="133">
        <v>5.6466023939337383E-2</v>
      </c>
      <c r="D6" s="133">
        <v>3.893974627089717E-2</v>
      </c>
      <c r="E6" s="133">
        <v>3.060071195774795E-2</v>
      </c>
      <c r="F6" s="133">
        <v>2.0414423145418414E-2</v>
      </c>
      <c r="G6" s="134">
        <v>1.6666443963232153E-2</v>
      </c>
      <c r="H6" s="134">
        <v>2.3585174032762914E-2</v>
      </c>
      <c r="I6" s="134">
        <v>2.2492700031934973E-2</v>
      </c>
      <c r="J6" s="134">
        <v>2.8413980568492699E-2</v>
      </c>
      <c r="K6" s="156">
        <v>7.2190619047004575E-3</v>
      </c>
      <c r="L6" s="156">
        <v>2.332647010193201E-2</v>
      </c>
    </row>
    <row r="7" spans="1:12">
      <c r="A7" s="17" t="s">
        <v>46</v>
      </c>
      <c r="B7" s="15">
        <v>3.1318506803110567E-2</v>
      </c>
      <c r="C7" s="15">
        <v>4.5591248337767128E-2</v>
      </c>
      <c r="D7" s="15">
        <v>4.0985245016808787E-2</v>
      </c>
      <c r="E7" s="15">
        <v>2.439657198881677E-2</v>
      </c>
      <c r="F7" s="15">
        <v>2.1925995640254204E-2</v>
      </c>
      <c r="G7" s="16">
        <v>1.6413742177490059E-2</v>
      </c>
      <c r="H7" s="16">
        <v>1.9951498178347564E-2</v>
      </c>
      <c r="I7" s="16">
        <v>2.2908584686137396E-2</v>
      </c>
      <c r="J7" s="16">
        <v>2.5583627442198359E-2</v>
      </c>
      <c r="K7" s="157">
        <v>7.8882420560178225E-3</v>
      </c>
      <c r="L7" s="157">
        <v>2.1447688225762276E-2</v>
      </c>
    </row>
    <row r="8" spans="1:12" s="90" customFormat="1">
      <c r="A8" s="135" t="s">
        <v>47</v>
      </c>
      <c r="B8" s="133">
        <v>6.6935328849662995E-2</v>
      </c>
      <c r="C8" s="133">
        <v>7.0936571269302071E-2</v>
      </c>
      <c r="D8" s="133">
        <v>5.8276438704650962E-2</v>
      </c>
      <c r="E8" s="133">
        <v>4.0447828641047207E-2</v>
      </c>
      <c r="F8" s="133">
        <v>2.5407262761556509E-2</v>
      </c>
      <c r="G8" s="134">
        <v>1.8050065434650063E-2</v>
      </c>
      <c r="H8" s="134">
        <v>1.8928874703996897E-2</v>
      </c>
      <c r="I8" s="134">
        <v>2.2814768466777918E-2</v>
      </c>
      <c r="J8" s="134">
        <v>3.5572558601011099E-2</v>
      </c>
      <c r="K8" s="156">
        <v>6.8894890354856478E-3</v>
      </c>
      <c r="L8" s="156">
        <v>2.7450068102782575E-2</v>
      </c>
    </row>
    <row r="9" spans="1:12">
      <c r="A9" s="17" t="s">
        <v>48</v>
      </c>
      <c r="B9" s="15">
        <v>4.6552653960054778E-2</v>
      </c>
      <c r="C9" s="15">
        <v>4.523346952124898E-2</v>
      </c>
      <c r="D9" s="15">
        <v>3.7204550422977566E-2</v>
      </c>
      <c r="E9" s="15">
        <v>2.8586051392038431E-2</v>
      </c>
      <c r="F9" s="15">
        <v>2.0232828874480222E-2</v>
      </c>
      <c r="G9" s="16">
        <v>1.5756165029413651E-2</v>
      </c>
      <c r="H9" s="16">
        <v>1.9096419655898568E-2</v>
      </c>
      <c r="I9" s="16">
        <v>2.2719424900536009E-2</v>
      </c>
      <c r="J9" s="16">
        <v>2.7808569752716731E-2</v>
      </c>
      <c r="K9" s="157">
        <v>6.4171849120512464E-3</v>
      </c>
      <c r="L9" s="157">
        <v>2.286140328885921E-2</v>
      </c>
    </row>
    <row r="10" spans="1:12" s="90" customFormat="1">
      <c r="A10" s="135" t="s">
        <v>49</v>
      </c>
      <c r="B10" s="133">
        <v>4.1551796327595987E-2</v>
      </c>
      <c r="C10" s="133">
        <v>5.5495710005751417E-2</v>
      </c>
      <c r="D10" s="133">
        <v>4.5216564033977273E-2</v>
      </c>
      <c r="E10" s="133">
        <v>2.6092449375655299E-2</v>
      </c>
      <c r="F10" s="133">
        <v>1.7344263285106864E-2</v>
      </c>
      <c r="G10" s="134">
        <v>1.2771435938553921E-2</v>
      </c>
      <c r="H10" s="134">
        <v>1.6765347274641195E-2</v>
      </c>
      <c r="I10" s="134">
        <v>1.9053986879785965E-2</v>
      </c>
      <c r="J10" s="134">
        <v>2.6053619664741283E-2</v>
      </c>
      <c r="K10" s="156">
        <v>8.3986754511710723E-3</v>
      </c>
      <c r="L10" s="156">
        <v>2.282521526442173E-2</v>
      </c>
    </row>
    <row r="11" spans="1:12">
      <c r="A11" s="17" t="s">
        <v>50</v>
      </c>
      <c r="B11" s="15">
        <v>2.1159968356613771E-2</v>
      </c>
      <c r="C11" s="15">
        <v>2.0643428058281201E-2</v>
      </c>
      <c r="D11" s="15">
        <v>2.1365767419243953E-2</v>
      </c>
      <c r="E11" s="15">
        <v>1.3340968297386171E-2</v>
      </c>
      <c r="F11" s="15">
        <v>8.1795438688538804E-3</v>
      </c>
      <c r="G11" s="16">
        <v>5.6475350252133015E-3</v>
      </c>
      <c r="H11" s="16">
        <v>8.6579576467104759E-3</v>
      </c>
      <c r="I11" s="16">
        <v>1.3160507356541269E-2</v>
      </c>
      <c r="J11" s="16">
        <v>1.2285581618874332E-2</v>
      </c>
      <c r="K11" s="157">
        <v>5.293697627439942E-3</v>
      </c>
      <c r="L11" s="157">
        <v>1.0922178524420081E-2</v>
      </c>
    </row>
    <row r="12" spans="1:12" s="90" customFormat="1">
      <c r="A12" s="135" t="s">
        <v>51</v>
      </c>
      <c r="B12" s="133">
        <v>4.6477870342398662E-2</v>
      </c>
      <c r="C12" s="133">
        <v>5.3822332299193532E-2</v>
      </c>
      <c r="D12" s="133">
        <v>5.4023934484637451E-2</v>
      </c>
      <c r="E12" s="133">
        <v>4.4162195824705611E-2</v>
      </c>
      <c r="F12" s="133">
        <v>2.4730126454970722E-2</v>
      </c>
      <c r="G12" s="134">
        <v>1.7291538787001015E-2</v>
      </c>
      <c r="H12" s="134">
        <v>1.8490672066295549E-2</v>
      </c>
      <c r="I12" s="134">
        <v>2.044343749044553E-2</v>
      </c>
      <c r="J12" s="134">
        <v>3.0125538337011339E-2</v>
      </c>
      <c r="K12" s="156">
        <v>7.4441099056995422E-3</v>
      </c>
      <c r="L12" s="156">
        <v>2.406063199439339E-2</v>
      </c>
    </row>
    <row r="13" spans="1:12">
      <c r="A13" s="17" t="s">
        <v>52</v>
      </c>
      <c r="B13" s="15">
        <v>2.6357150698218354E-2</v>
      </c>
      <c r="C13" s="15">
        <v>3.0038124121650439E-2</v>
      </c>
      <c r="D13" s="15">
        <v>2.409099668203667E-2</v>
      </c>
      <c r="E13" s="15">
        <v>1.169222518278561E-2</v>
      </c>
      <c r="F13" s="15">
        <v>6.662763014680312E-3</v>
      </c>
      <c r="G13" s="16">
        <v>7.1618139442936419E-3</v>
      </c>
      <c r="H13" s="16">
        <v>1.0832196243065056E-2</v>
      </c>
      <c r="I13" s="16">
        <v>1.5717253163192165E-2</v>
      </c>
      <c r="J13" s="16">
        <v>1.3896972139457861E-2</v>
      </c>
      <c r="K13" s="157">
        <v>5.4614762004467216E-3</v>
      </c>
      <c r="L13" s="157">
        <v>1.2346247970622642E-2</v>
      </c>
    </row>
    <row r="14" spans="1:12" s="90" customFormat="1">
      <c r="A14" s="135" t="s">
        <v>53</v>
      </c>
      <c r="B14" s="133">
        <v>3.6964132445535536E-2</v>
      </c>
      <c r="C14" s="133">
        <v>3.7070747779076672E-2</v>
      </c>
      <c r="D14" s="133">
        <v>2.7221840505170451E-2</v>
      </c>
      <c r="E14" s="133">
        <v>1.8577908533746027E-2</v>
      </c>
      <c r="F14" s="133">
        <v>1.2223062191888947E-2</v>
      </c>
      <c r="G14" s="134">
        <v>1.0224299498277854E-2</v>
      </c>
      <c r="H14" s="134">
        <v>1.3987691801164708E-2</v>
      </c>
      <c r="I14" s="134">
        <v>1.9099646880625345E-2</v>
      </c>
      <c r="J14" s="134">
        <v>2.039469964554913E-2</v>
      </c>
      <c r="K14" s="156">
        <v>7.5126727326748667E-3</v>
      </c>
      <c r="L14" s="156">
        <v>1.8329290052040436E-2</v>
      </c>
    </row>
    <row r="15" spans="1:12">
      <c r="A15" s="17" t="s">
        <v>54</v>
      </c>
      <c r="B15" s="15">
        <v>3.4555663012187099E-2</v>
      </c>
      <c r="C15" s="15">
        <v>4.6174860210749576E-2</v>
      </c>
      <c r="D15" s="15">
        <v>4.3682842923378637E-2</v>
      </c>
      <c r="E15" s="15">
        <v>3.0051859748928943E-2</v>
      </c>
      <c r="F15" s="15">
        <v>1.8998613929404811E-2</v>
      </c>
      <c r="G15" s="16">
        <v>1.4303129002057055E-2</v>
      </c>
      <c r="H15" s="16">
        <v>1.5525066107319619E-2</v>
      </c>
      <c r="I15" s="16">
        <v>1.6460734557766407E-2</v>
      </c>
      <c r="J15" s="16">
        <v>2.387058543190719E-2</v>
      </c>
      <c r="K15" s="157">
        <v>6.4941862117825532E-3</v>
      </c>
      <c r="L15" s="157">
        <v>1.9761858369988641E-2</v>
      </c>
    </row>
    <row r="16" spans="1:12" s="90" customFormat="1">
      <c r="A16" s="135" t="s">
        <v>55</v>
      </c>
      <c r="B16" s="133">
        <v>2.0435816578737512E-2</v>
      </c>
      <c r="C16" s="133">
        <v>2.9592203370521441E-2</v>
      </c>
      <c r="D16" s="133">
        <v>1.9548214634890173E-2</v>
      </c>
      <c r="E16" s="133">
        <v>6.314726204768562E-3</v>
      </c>
      <c r="F16" s="133">
        <v>4.4723234698537985E-3</v>
      </c>
      <c r="G16" s="134">
        <v>6.6961407133246872E-3</v>
      </c>
      <c r="H16" s="134">
        <v>1.1650225052224593E-2</v>
      </c>
      <c r="I16" s="134">
        <v>1.6714391191826317E-2</v>
      </c>
      <c r="J16" s="134">
        <v>1.0505235989747883E-2</v>
      </c>
      <c r="K16" s="156">
        <v>6.5152048668971965E-3</v>
      </c>
      <c r="L16" s="156">
        <v>9.9442321885179485E-3</v>
      </c>
    </row>
    <row r="17" spans="1:12">
      <c r="A17" s="17" t="s">
        <v>56</v>
      </c>
      <c r="B17" s="15">
        <v>3.5036340914614897E-2</v>
      </c>
      <c r="C17" s="15">
        <v>4.3349799310756817E-2</v>
      </c>
      <c r="D17" s="15">
        <v>3.6050381128376024E-2</v>
      </c>
      <c r="E17" s="15">
        <v>3.3135195349684447E-2</v>
      </c>
      <c r="F17" s="15">
        <v>1.8979306165225709E-2</v>
      </c>
      <c r="G17" s="16">
        <v>1.5431820897937158E-2</v>
      </c>
      <c r="H17" s="16">
        <v>1.9185445042979962E-2</v>
      </c>
      <c r="I17" s="16">
        <v>2.2059182517277651E-2</v>
      </c>
      <c r="J17" s="16">
        <v>2.5992377845620876E-2</v>
      </c>
      <c r="K17" s="157">
        <v>6.8890812928020405E-3</v>
      </c>
      <c r="L17" s="157">
        <v>2.1832128825800368E-2</v>
      </c>
    </row>
    <row r="18" spans="1:12" s="90" customFormat="1" ht="15.95" thickBot="1">
      <c r="A18" s="136" t="s">
        <v>57</v>
      </c>
      <c r="B18" s="133">
        <v>3.3940522678146352E-2</v>
      </c>
      <c r="C18" s="133">
        <v>3.1785676402724082E-2</v>
      </c>
      <c r="D18" s="133">
        <v>2.6066294435478043E-2</v>
      </c>
      <c r="E18" s="133">
        <v>1.4053119744978965E-2</v>
      </c>
      <c r="F18" s="133">
        <v>9.4955532364313644E-3</v>
      </c>
      <c r="G18" s="134">
        <v>7.4754350791417078E-3</v>
      </c>
      <c r="H18" s="134">
        <v>1.2980459781559359E-2</v>
      </c>
      <c r="I18" s="134">
        <v>1.784671497624148E-2</v>
      </c>
      <c r="J18" s="134">
        <v>1.7274536420135281E-2</v>
      </c>
      <c r="K18" s="156">
        <v>7.1723040678888387E-3</v>
      </c>
      <c r="L18" s="156">
        <v>1.5887951613903523E-2</v>
      </c>
    </row>
    <row r="19" spans="1:12" ht="15.95" thickBot="1">
      <c r="A19" s="11" t="s">
        <v>60</v>
      </c>
      <c r="B19" s="12">
        <v>4.4555847295499794E-2</v>
      </c>
      <c r="C19" s="12">
        <v>5.2609589394970048E-2</v>
      </c>
      <c r="D19" s="12">
        <v>4.1200405707595172E-2</v>
      </c>
      <c r="E19" s="12">
        <v>2.18473359413844E-2</v>
      </c>
      <c r="F19" s="12">
        <v>1.3664069616619796E-2</v>
      </c>
      <c r="G19" s="13">
        <v>1.3380420242149575E-2</v>
      </c>
      <c r="H19" s="13">
        <v>1.8872484051554124E-2</v>
      </c>
      <c r="I19" s="13">
        <v>2.335803750618972E-2</v>
      </c>
      <c r="J19" s="13">
        <v>2.5117306630296394E-2</v>
      </c>
      <c r="K19" s="155">
        <v>7.7588121938681363E-3</v>
      </c>
      <c r="L19" s="155">
        <v>2.1913040472607E-2</v>
      </c>
    </row>
    <row r="20" spans="1:12" s="90" customFormat="1">
      <c r="A20" s="132" t="s">
        <v>61</v>
      </c>
      <c r="B20" s="133">
        <v>4.5376725075822445E-2</v>
      </c>
      <c r="C20" s="133">
        <v>7.4384218469814078E-2</v>
      </c>
      <c r="D20" s="133">
        <v>6.4322581514694374E-2</v>
      </c>
      <c r="E20" s="133">
        <v>3.8479964729148587E-2</v>
      </c>
      <c r="F20" s="133">
        <v>2.2948663975517331E-2</v>
      </c>
      <c r="G20" s="134">
        <v>1.9970857705214774E-2</v>
      </c>
      <c r="H20" s="134">
        <v>2.3447620956859264E-2</v>
      </c>
      <c r="I20" s="134">
        <v>2.7278087154374842E-2</v>
      </c>
      <c r="J20" s="134">
        <v>3.4247970135438274E-2</v>
      </c>
      <c r="K20" s="156">
        <v>1.191738397943745E-2</v>
      </c>
      <c r="L20" s="156">
        <v>2.9247281663957941E-2</v>
      </c>
    </row>
    <row r="21" spans="1:12">
      <c r="A21" s="17" t="s">
        <v>62</v>
      </c>
      <c r="B21" s="15">
        <v>4.2598553287644635E-2</v>
      </c>
      <c r="C21" s="15">
        <v>6.0905618290852136E-2</v>
      </c>
      <c r="D21" s="15">
        <v>5.2812323194944569E-2</v>
      </c>
      <c r="E21" s="15">
        <v>3.7747271922605137E-2</v>
      </c>
      <c r="F21" s="15">
        <v>2.3750832640881805E-2</v>
      </c>
      <c r="G21" s="16">
        <v>2.0392149729081994E-2</v>
      </c>
      <c r="H21" s="16">
        <v>2.2728610491588228E-2</v>
      </c>
      <c r="I21" s="16">
        <v>2.7508760047935531E-2</v>
      </c>
      <c r="J21" s="16">
        <v>3.2515836424552622E-2</v>
      </c>
      <c r="K21" s="157">
        <v>9.403923713287762E-3</v>
      </c>
      <c r="L21" s="157">
        <v>2.760408444396242E-2</v>
      </c>
    </row>
    <row r="22" spans="1:12" s="90" customFormat="1">
      <c r="A22" s="135" t="s">
        <v>63</v>
      </c>
      <c r="B22" s="133">
        <v>6.1074797499095092E-2</v>
      </c>
      <c r="C22" s="133">
        <v>7.7638650857832087E-2</v>
      </c>
      <c r="D22" s="133">
        <v>6.6614644664864137E-2</v>
      </c>
      <c r="E22" s="133">
        <v>4.8854440748792007E-2</v>
      </c>
      <c r="F22" s="133">
        <v>2.6343752201944882E-2</v>
      </c>
      <c r="G22" s="134">
        <v>2.1092909039113105E-2</v>
      </c>
      <c r="H22" s="134">
        <v>2.4917775377350612E-2</v>
      </c>
      <c r="I22" s="134">
        <v>2.1778790286598296E-2</v>
      </c>
      <c r="J22" s="134">
        <v>3.7973151690831382E-2</v>
      </c>
      <c r="K22" s="156">
        <v>8.3033928096670276E-3</v>
      </c>
      <c r="L22" s="156">
        <v>3.0883375650576209E-2</v>
      </c>
    </row>
    <row r="23" spans="1:12">
      <c r="A23" s="17" t="s">
        <v>64</v>
      </c>
      <c r="B23" s="15">
        <v>4.3756092285755999E-2</v>
      </c>
      <c r="C23" s="15">
        <v>4.7009457767199253E-2</v>
      </c>
      <c r="D23" s="15">
        <v>3.867825684974479E-2</v>
      </c>
      <c r="E23" s="15">
        <v>1.9089996555085108E-2</v>
      </c>
      <c r="F23" s="15">
        <v>1.0757131948745996E-2</v>
      </c>
      <c r="G23" s="16">
        <v>1.1332773848374568E-2</v>
      </c>
      <c r="H23" s="16">
        <v>1.7760239887865587E-2</v>
      </c>
      <c r="I23" s="16">
        <v>2.4351323259155837E-2</v>
      </c>
      <c r="J23" s="16">
        <v>2.2429671781722133E-2</v>
      </c>
      <c r="K23" s="157">
        <v>8.7995651011847694E-3</v>
      </c>
      <c r="L23" s="157">
        <v>2.0218791033264089E-2</v>
      </c>
    </row>
    <row r="24" spans="1:12" s="90" customFormat="1">
      <c r="A24" s="135" t="s">
        <v>65</v>
      </c>
      <c r="B24" s="133">
        <v>5.0716016091645146E-2</v>
      </c>
      <c r="C24" s="133">
        <v>6.9094183018567734E-2</v>
      </c>
      <c r="D24" s="133">
        <v>4.8318782356895136E-2</v>
      </c>
      <c r="E24" s="133">
        <v>3.6041401848041776E-2</v>
      </c>
      <c r="F24" s="133">
        <v>2.6157639261040387E-2</v>
      </c>
      <c r="G24" s="134">
        <v>2.2379408440144726E-2</v>
      </c>
      <c r="H24" s="134">
        <v>2.6113442137780385E-2</v>
      </c>
      <c r="I24" s="134">
        <v>2.5347369137040752E-2</v>
      </c>
      <c r="J24" s="134">
        <v>3.4518002153059821E-2</v>
      </c>
      <c r="K24" s="156">
        <v>7.1498435909049651E-3</v>
      </c>
      <c r="L24" s="156">
        <v>2.7527463863476369E-2</v>
      </c>
    </row>
    <row r="25" spans="1:12">
      <c r="A25" s="17" t="s">
        <v>66</v>
      </c>
      <c r="B25" s="15">
        <v>5.2694252300345204E-2</v>
      </c>
      <c r="C25" s="15">
        <v>6.717792422760116E-2</v>
      </c>
      <c r="D25" s="15">
        <v>5.3918425288427621E-2</v>
      </c>
      <c r="E25" s="15">
        <v>3.5853773373860122E-2</v>
      </c>
      <c r="F25" s="15">
        <v>2.1285459622353852E-2</v>
      </c>
      <c r="G25" s="16">
        <v>1.6518346066259522E-2</v>
      </c>
      <c r="H25" s="16">
        <v>2.2397089918682014E-2</v>
      </c>
      <c r="I25" s="16">
        <v>2.4850175524314764E-2</v>
      </c>
      <c r="J25" s="16">
        <v>3.3013330473917739E-2</v>
      </c>
      <c r="K25" s="157">
        <v>7.5731939565884879E-3</v>
      </c>
      <c r="L25" s="157">
        <v>2.6686464995143013E-2</v>
      </c>
    </row>
    <row r="26" spans="1:12" s="90" customFormat="1">
      <c r="A26" s="135" t="s">
        <v>67</v>
      </c>
      <c r="B26" s="133">
        <v>4.1663113754063667E-2</v>
      </c>
      <c r="C26" s="133">
        <v>5.7239841586267097E-2</v>
      </c>
      <c r="D26" s="133">
        <v>4.4168952690903901E-2</v>
      </c>
      <c r="E26" s="133">
        <v>4.1076263238582884E-2</v>
      </c>
      <c r="F26" s="133">
        <v>2.4069260210146763E-2</v>
      </c>
      <c r="G26" s="134">
        <v>2.3648636909454679E-2</v>
      </c>
      <c r="H26" s="134">
        <v>2.4223746773031272E-2</v>
      </c>
      <c r="I26" s="134">
        <v>2.3815042636786202E-2</v>
      </c>
      <c r="J26" s="134">
        <v>3.173601776491633E-2</v>
      </c>
      <c r="K26" s="156">
        <v>8.5625098248719514E-3</v>
      </c>
      <c r="L26" s="156">
        <v>2.5690140378099868E-2</v>
      </c>
    </row>
    <row r="27" spans="1:12">
      <c r="A27" s="17" t="s">
        <v>68</v>
      </c>
      <c r="B27" s="15">
        <v>2.87046646572485E-2</v>
      </c>
      <c r="C27" s="15">
        <v>3.1479453872880245E-2</v>
      </c>
      <c r="D27" s="15">
        <v>2.3836964987248875E-2</v>
      </c>
      <c r="E27" s="15">
        <v>1.1929773005365905E-2</v>
      </c>
      <c r="F27" s="15">
        <v>1.0435660184852265E-2</v>
      </c>
      <c r="G27" s="16">
        <v>9.3391599474568401E-3</v>
      </c>
      <c r="H27" s="16">
        <v>1.3593249226665157E-2</v>
      </c>
      <c r="I27" s="16">
        <v>1.85391088080324E-2</v>
      </c>
      <c r="J27" s="16">
        <v>1.6517417396897369E-2</v>
      </c>
      <c r="K27" s="157">
        <v>5.7423165555442737E-3</v>
      </c>
      <c r="L27" s="157">
        <v>1.4267038480606042E-2</v>
      </c>
    </row>
    <row r="28" spans="1:12" s="90" customFormat="1">
      <c r="A28" s="135" t="s">
        <v>69</v>
      </c>
      <c r="B28" s="133">
        <v>4.3008853617344238E-2</v>
      </c>
      <c r="C28" s="133">
        <v>6.4256990335426936E-2</v>
      </c>
      <c r="D28" s="133">
        <v>4.9663243945422028E-2</v>
      </c>
      <c r="E28" s="133">
        <v>2.8759924957568038E-2</v>
      </c>
      <c r="F28" s="133">
        <v>1.9089390794302843E-2</v>
      </c>
      <c r="G28" s="134">
        <v>1.6246427720381686E-2</v>
      </c>
      <c r="H28" s="134">
        <v>2.0787083559906872E-2</v>
      </c>
      <c r="I28" s="134">
        <v>2.2971536005215013E-2</v>
      </c>
      <c r="J28" s="134">
        <v>2.8849430358921048E-2</v>
      </c>
      <c r="K28" s="156">
        <v>7.5497466533809175E-3</v>
      </c>
      <c r="L28" s="156">
        <v>2.4573167435060387E-2</v>
      </c>
    </row>
    <row r="29" spans="1:12">
      <c r="A29" s="17" t="s">
        <v>70</v>
      </c>
      <c r="B29" s="15">
        <v>5.0175400379826436E-2</v>
      </c>
      <c r="C29" s="15">
        <v>5.6133715622622933E-2</v>
      </c>
      <c r="D29" s="15">
        <v>4.1566859248569447E-2</v>
      </c>
      <c r="E29" s="15">
        <v>2.1200041483917013E-2</v>
      </c>
      <c r="F29" s="15">
        <v>1.1591848342775487E-2</v>
      </c>
      <c r="G29" s="16">
        <v>1.1219644455796318E-2</v>
      </c>
      <c r="H29" s="16">
        <v>1.9983254050547933E-2</v>
      </c>
      <c r="I29" s="16">
        <v>2.676077699554847E-2</v>
      </c>
      <c r="J29" s="16">
        <v>2.5520589928380171E-2</v>
      </c>
      <c r="K29" s="157">
        <v>9.9000261514733071E-3</v>
      </c>
      <c r="L29" s="157">
        <v>2.3452902831803391E-2</v>
      </c>
    </row>
    <row r="30" spans="1:12" s="90" customFormat="1">
      <c r="A30" s="135" t="s">
        <v>71</v>
      </c>
      <c r="B30" s="133">
        <v>4.1878187197385099E-2</v>
      </c>
      <c r="C30" s="133">
        <v>4.8653035592397018E-2</v>
      </c>
      <c r="D30" s="133">
        <v>3.7318315708787131E-2</v>
      </c>
      <c r="E30" s="133">
        <v>1.8834240343818476E-2</v>
      </c>
      <c r="F30" s="133">
        <v>1.1784929151952775E-2</v>
      </c>
      <c r="G30" s="134">
        <v>1.3120062593824294E-2</v>
      </c>
      <c r="H30" s="134">
        <v>1.8310969554632045E-2</v>
      </c>
      <c r="I30" s="134">
        <v>2.2241953616325E-2</v>
      </c>
      <c r="J30" s="134">
        <v>2.2815374633034752E-2</v>
      </c>
      <c r="K30" s="156">
        <v>7.0151041254978399E-3</v>
      </c>
      <c r="L30" s="156">
        <v>1.9493196711768659E-2</v>
      </c>
    </row>
    <row r="31" spans="1:12">
      <c r="A31" s="17" t="s">
        <v>72</v>
      </c>
      <c r="B31" s="15">
        <v>4.1694677408005837E-2</v>
      </c>
      <c r="C31" s="15">
        <v>4.0024912636434228E-2</v>
      </c>
      <c r="D31" s="15">
        <v>3.3651639678900939E-2</v>
      </c>
      <c r="E31" s="15">
        <v>2.0749151430217983E-2</v>
      </c>
      <c r="F31" s="15">
        <v>1.1535671175102596E-2</v>
      </c>
      <c r="G31" s="16">
        <v>1.1866861192094007E-2</v>
      </c>
      <c r="H31" s="16">
        <v>1.7166381628215502E-2</v>
      </c>
      <c r="I31" s="16">
        <v>2.3711245306233128E-2</v>
      </c>
      <c r="J31" s="16">
        <v>2.2917919257534228E-2</v>
      </c>
      <c r="K31" s="157">
        <v>7.5063749363134613E-3</v>
      </c>
      <c r="L31" s="157">
        <v>2.0780019199849124E-2</v>
      </c>
    </row>
    <row r="32" spans="1:12" s="90" customFormat="1">
      <c r="A32" s="135" t="s">
        <v>73</v>
      </c>
      <c r="B32" s="133">
        <v>5.682796993903743E-2</v>
      </c>
      <c r="C32" s="133">
        <v>5.7146289539190827E-2</v>
      </c>
      <c r="D32" s="133">
        <v>3.8990154518635765E-2</v>
      </c>
      <c r="E32" s="133">
        <v>2.1523630701275904E-2</v>
      </c>
      <c r="F32" s="133">
        <v>1.4014752918383227E-2</v>
      </c>
      <c r="G32" s="134">
        <v>1.1986922239059068E-2</v>
      </c>
      <c r="H32" s="134">
        <v>1.5267314565216352E-2</v>
      </c>
      <c r="I32" s="134">
        <v>2.1905102860995861E-2</v>
      </c>
      <c r="J32" s="134">
        <v>2.6890474065640522E-2</v>
      </c>
      <c r="K32" s="156">
        <v>6.746402279999745E-3</v>
      </c>
      <c r="L32" s="156">
        <v>2.4035947017466218E-2</v>
      </c>
    </row>
    <row r="33" spans="1:12">
      <c r="A33" s="17" t="s">
        <v>74</v>
      </c>
      <c r="B33" s="15">
        <v>3.9832112440937865E-2</v>
      </c>
      <c r="C33" s="15">
        <v>4.8948946185518719E-2</v>
      </c>
      <c r="D33" s="15">
        <v>3.540259122421055E-2</v>
      </c>
      <c r="E33" s="15">
        <v>1.1948225510170499E-2</v>
      </c>
      <c r="F33" s="15">
        <v>8.1496754667674462E-3</v>
      </c>
      <c r="G33" s="16">
        <v>8.8326313139254729E-3</v>
      </c>
      <c r="H33" s="16">
        <v>1.6110022429086858E-2</v>
      </c>
      <c r="I33" s="16">
        <v>2.1144968994511935E-2</v>
      </c>
      <c r="J33" s="16">
        <v>1.8925543864373395E-2</v>
      </c>
      <c r="K33" s="157">
        <v>7.4024376951214487E-3</v>
      </c>
      <c r="L33" s="157">
        <v>1.7592238227197656E-2</v>
      </c>
    </row>
    <row r="34" spans="1:12" s="90" customFormat="1">
      <c r="A34" s="135" t="s">
        <v>75</v>
      </c>
      <c r="B34" s="133">
        <v>5.4125037364938081E-2</v>
      </c>
      <c r="C34" s="133">
        <v>5.9736304835372511E-2</v>
      </c>
      <c r="D34" s="133">
        <v>5.0637743156666117E-2</v>
      </c>
      <c r="E34" s="133">
        <v>3.3756958211912505E-2</v>
      </c>
      <c r="F34" s="133">
        <v>1.8450540658446941E-2</v>
      </c>
      <c r="G34" s="134">
        <v>1.7596549807789526E-2</v>
      </c>
      <c r="H34" s="134">
        <v>2.1484229330482687E-2</v>
      </c>
      <c r="I34" s="134">
        <v>2.7005039654541339E-2</v>
      </c>
      <c r="J34" s="134">
        <v>3.2006940544486266E-2</v>
      </c>
      <c r="K34" s="156">
        <v>7.0872066825880299E-3</v>
      </c>
      <c r="L34" s="156">
        <v>2.6399553708429852E-2</v>
      </c>
    </row>
    <row r="35" spans="1:12">
      <c r="A35" s="17" t="s">
        <v>76</v>
      </c>
      <c r="B35" s="15">
        <v>6.2861013288847689E-2</v>
      </c>
      <c r="C35" s="15">
        <v>6.3755250265390473E-2</v>
      </c>
      <c r="D35" s="15">
        <v>4.9150554891630775E-2</v>
      </c>
      <c r="E35" s="15">
        <v>3.3200288435937954E-2</v>
      </c>
      <c r="F35" s="15">
        <v>2.0489731521583395E-2</v>
      </c>
      <c r="G35" s="16">
        <v>1.8651978926845759E-2</v>
      </c>
      <c r="H35" s="16">
        <v>2.2277072826856849E-2</v>
      </c>
      <c r="I35" s="16">
        <v>2.4626109591957736E-2</v>
      </c>
      <c r="J35" s="16">
        <v>3.353489195681586E-2</v>
      </c>
      <c r="K35" s="157">
        <v>5.7075790651442302E-3</v>
      </c>
      <c r="L35" s="157">
        <v>2.701381842359632E-2</v>
      </c>
    </row>
    <row r="36" spans="1:12" s="90" customFormat="1" ht="15.95" thickBot="1">
      <c r="A36" s="135" t="s">
        <v>77</v>
      </c>
      <c r="B36" s="133">
        <v>4.6004934558763977E-2</v>
      </c>
      <c r="C36" s="133">
        <v>5.5385898067828412E-2</v>
      </c>
      <c r="D36" s="133">
        <v>5.1363340608792211E-2</v>
      </c>
      <c r="E36" s="133">
        <v>4.0666398825073391E-2</v>
      </c>
      <c r="F36" s="133">
        <v>3.1280405530273218E-2</v>
      </c>
      <c r="G36" s="134">
        <v>2.5746402664910854E-2</v>
      </c>
      <c r="H36" s="134">
        <v>2.636444745121341E-2</v>
      </c>
      <c r="I36" s="134">
        <v>2.7996995698196959E-2</v>
      </c>
      <c r="J36" s="134">
        <v>3.481862424215286E-2</v>
      </c>
      <c r="K36" s="156">
        <v>6.9433632682975137E-3</v>
      </c>
      <c r="L36" s="156">
        <v>2.6731394985118815E-2</v>
      </c>
    </row>
    <row r="37" spans="1:12" ht="15.95" thickBot="1">
      <c r="A37" s="11" t="s">
        <v>80</v>
      </c>
      <c r="B37" s="12">
        <v>4.2409051027230957E-2</v>
      </c>
      <c r="C37" s="12">
        <v>5.0668088056807586E-2</v>
      </c>
      <c r="D37" s="12">
        <v>4.0516994249226189E-2</v>
      </c>
      <c r="E37" s="12">
        <v>2.4270862961805188E-2</v>
      </c>
      <c r="F37" s="12">
        <v>1.4303664534460412E-2</v>
      </c>
      <c r="G37" s="13">
        <v>1.315248765765323E-2</v>
      </c>
      <c r="H37" s="13">
        <v>1.6362550184419875E-2</v>
      </c>
      <c r="I37" s="13">
        <v>2.1119759895956627E-2</v>
      </c>
      <c r="J37" s="13">
        <v>2.4683390537503853E-2</v>
      </c>
      <c r="K37" s="155">
        <v>7.2487328935393301E-3</v>
      </c>
      <c r="L37" s="155">
        <v>2.1458900923794461E-2</v>
      </c>
    </row>
    <row r="38" spans="1:12" s="90" customFormat="1">
      <c r="A38" s="132" t="s">
        <v>81</v>
      </c>
      <c r="B38" s="133">
        <v>5.1792207723677271E-2</v>
      </c>
      <c r="C38" s="133">
        <v>6.6812247875951469E-2</v>
      </c>
      <c r="D38" s="133">
        <v>5.7045876896287907E-2</v>
      </c>
      <c r="E38" s="133">
        <v>5.3084462593501407E-2</v>
      </c>
      <c r="F38" s="133">
        <v>3.1724200948345965E-2</v>
      </c>
      <c r="G38" s="134">
        <v>2.5953572338162135E-2</v>
      </c>
      <c r="H38" s="134">
        <v>2.1889125581470759E-2</v>
      </c>
      <c r="I38" s="134">
        <v>2.5997833197000744E-2</v>
      </c>
      <c r="J38" s="134">
        <v>3.6957837858981039E-2</v>
      </c>
      <c r="K38" s="156">
        <v>8.3034002079482149E-3</v>
      </c>
      <c r="L38" s="156">
        <v>2.9037017646543324E-2</v>
      </c>
    </row>
    <row r="39" spans="1:12">
      <c r="A39" s="17" t="s">
        <v>86</v>
      </c>
      <c r="B39" s="15">
        <v>4.2881898143355732E-2</v>
      </c>
      <c r="C39" s="15">
        <v>5.7083977920908149E-2</v>
      </c>
      <c r="D39" s="15">
        <v>4.8063993444280188E-2</v>
      </c>
      <c r="E39" s="15">
        <v>3.3630688818345161E-2</v>
      </c>
      <c r="F39" s="15">
        <v>1.6640368813628053E-2</v>
      </c>
      <c r="G39" s="16">
        <v>1.3801057112577703E-2</v>
      </c>
      <c r="H39" s="16">
        <v>1.9927296464364135E-2</v>
      </c>
      <c r="I39" s="16">
        <v>2.4660466151196075E-2</v>
      </c>
      <c r="J39" s="16">
        <v>2.8882630247383925E-2</v>
      </c>
      <c r="K39" s="157">
        <v>9.821325637951633E-3</v>
      </c>
      <c r="L39" s="157">
        <v>2.5949107397908368E-2</v>
      </c>
    </row>
    <row r="40" spans="1:12" s="90" customFormat="1">
      <c r="A40" s="135" t="s">
        <v>87</v>
      </c>
      <c r="B40" s="133">
        <v>3.7301009488063752E-2</v>
      </c>
      <c r="C40" s="133">
        <v>3.8962861408513419E-2</v>
      </c>
      <c r="D40" s="133">
        <v>3.3498010769878302E-2</v>
      </c>
      <c r="E40" s="133">
        <v>2.4297483763933835E-2</v>
      </c>
      <c r="F40" s="133">
        <v>1.14300360208947E-2</v>
      </c>
      <c r="G40" s="134">
        <v>7.7471718508834268E-3</v>
      </c>
      <c r="H40" s="134">
        <v>1.1491444850759102E-2</v>
      </c>
      <c r="I40" s="134">
        <v>1.7131089109642793E-2</v>
      </c>
      <c r="J40" s="134">
        <v>2.0020247450182226E-2</v>
      </c>
      <c r="K40" s="156">
        <v>6.8480192916052073E-3</v>
      </c>
      <c r="L40" s="156">
        <v>1.7933878678491205E-2</v>
      </c>
    </row>
    <row r="41" spans="1:12">
      <c r="A41" s="17" t="s">
        <v>88</v>
      </c>
      <c r="B41" s="15">
        <v>3.4800139070415244E-2</v>
      </c>
      <c r="C41" s="15">
        <v>4.8973861913939654E-2</v>
      </c>
      <c r="D41" s="15">
        <v>4.6636567542142349E-2</v>
      </c>
      <c r="E41" s="15">
        <v>3.5630534867762048E-2</v>
      </c>
      <c r="F41" s="15">
        <v>1.8573391382712318E-2</v>
      </c>
      <c r="G41" s="16">
        <v>1.6879407284620306E-2</v>
      </c>
      <c r="H41" s="16">
        <v>2.0475849732219387E-2</v>
      </c>
      <c r="I41" s="16">
        <v>2.5607465053729111E-2</v>
      </c>
      <c r="J41" s="16">
        <v>2.8273275072314658E-2</v>
      </c>
      <c r="K41" s="157">
        <v>8.5023027034602048E-3</v>
      </c>
      <c r="L41" s="157">
        <v>2.3959324181147826E-2</v>
      </c>
    </row>
    <row r="42" spans="1:12" s="90" customFormat="1">
      <c r="A42" s="135" t="s">
        <v>89</v>
      </c>
      <c r="B42" s="133">
        <v>5.6282512267849187E-2</v>
      </c>
      <c r="C42" s="133">
        <v>4.8589058791746326E-2</v>
      </c>
      <c r="D42" s="133">
        <v>3.4560615543836229E-2</v>
      </c>
      <c r="E42" s="133">
        <v>2.2729064850542113E-2</v>
      </c>
      <c r="F42" s="133">
        <v>1.5715671695173631E-2</v>
      </c>
      <c r="G42" s="134">
        <v>1.3571737883180845E-2</v>
      </c>
      <c r="H42" s="134">
        <v>1.6446985570679428E-2</v>
      </c>
      <c r="I42" s="134">
        <v>2.1232134743598103E-2</v>
      </c>
      <c r="J42" s="134">
        <v>2.6403853719857394E-2</v>
      </c>
      <c r="K42" s="156">
        <v>9.3332735833304339E-3</v>
      </c>
      <c r="L42" s="156">
        <v>2.3542741933257613E-2</v>
      </c>
    </row>
    <row r="43" spans="1:12">
      <c r="A43" s="17" t="s">
        <v>90</v>
      </c>
      <c r="B43" s="15">
        <v>4.2571771383382986E-2</v>
      </c>
      <c r="C43" s="15">
        <v>6.886987439253682E-2</v>
      </c>
      <c r="D43" s="15">
        <v>5.1482561481221233E-2</v>
      </c>
      <c r="E43" s="15">
        <v>3.4279879479013731E-2</v>
      </c>
      <c r="F43" s="15">
        <v>1.5460293743411218E-2</v>
      </c>
      <c r="G43" s="16">
        <v>1.3244010822694757E-2</v>
      </c>
      <c r="H43" s="16">
        <v>1.7305890585560424E-2</v>
      </c>
      <c r="I43" s="16">
        <v>1.9119999856059368E-2</v>
      </c>
      <c r="J43" s="16">
        <v>2.8950542258697965E-2</v>
      </c>
      <c r="K43" s="157">
        <v>7.712688611216263E-3</v>
      </c>
      <c r="L43" s="157">
        <v>2.5324837563525573E-2</v>
      </c>
    </row>
    <row r="44" spans="1:12" s="90" customFormat="1">
      <c r="A44" s="135" t="s">
        <v>91</v>
      </c>
      <c r="B44" s="133">
        <v>5.3908284756127627E-2</v>
      </c>
      <c r="C44" s="133">
        <v>5.7583396560852512E-2</v>
      </c>
      <c r="D44" s="133">
        <v>4.5001481628835931E-2</v>
      </c>
      <c r="E44" s="133">
        <v>2.6198444446352519E-2</v>
      </c>
      <c r="F44" s="133">
        <v>1.6854622646942097E-2</v>
      </c>
      <c r="G44" s="134">
        <v>1.4253110206813423E-2</v>
      </c>
      <c r="H44" s="134">
        <v>1.7288775929658901E-2</v>
      </c>
      <c r="I44" s="134">
        <v>2.2193466791244766E-2</v>
      </c>
      <c r="J44" s="134">
        <v>2.9120758330838121E-2</v>
      </c>
      <c r="K44" s="156">
        <v>7.4548109721546572E-3</v>
      </c>
      <c r="L44" s="156">
        <v>2.5395596595647895E-2</v>
      </c>
    </row>
    <row r="45" spans="1:12">
      <c r="A45" s="17" t="s">
        <v>92</v>
      </c>
      <c r="B45" s="15">
        <v>3.340485621776447E-2</v>
      </c>
      <c r="C45" s="15">
        <v>3.7098344909066105E-2</v>
      </c>
      <c r="D45" s="15">
        <v>2.8320930679519549E-2</v>
      </c>
      <c r="E45" s="15">
        <v>1.3916827536073277E-2</v>
      </c>
      <c r="F45" s="15">
        <v>1.0003554408527364E-2</v>
      </c>
      <c r="G45" s="16">
        <v>1.0016384826563501E-2</v>
      </c>
      <c r="H45" s="16">
        <v>1.4387936439841389E-2</v>
      </c>
      <c r="I45" s="16">
        <v>2.0798762089658758E-2</v>
      </c>
      <c r="J45" s="16">
        <v>1.8046222936683728E-2</v>
      </c>
      <c r="K45" s="157">
        <v>7.0285199709821901E-3</v>
      </c>
      <c r="L45" s="157">
        <v>1.6390974982686445E-2</v>
      </c>
    </row>
    <row r="46" spans="1:12" s="90" customFormat="1">
      <c r="A46" s="135" t="s">
        <v>93</v>
      </c>
      <c r="B46" s="133">
        <v>3.1484917052546357E-2</v>
      </c>
      <c r="C46" s="133">
        <v>3.4866083765825451E-2</v>
      </c>
      <c r="D46" s="133">
        <v>3.0286289717428447E-2</v>
      </c>
      <c r="E46" s="133">
        <v>2.6685596218408346E-2</v>
      </c>
      <c r="F46" s="133">
        <v>1.284754054984792E-2</v>
      </c>
      <c r="G46" s="134">
        <v>1.2241116640918218E-2</v>
      </c>
      <c r="H46" s="134">
        <v>1.4652188956105422E-2</v>
      </c>
      <c r="I46" s="134">
        <v>1.7518890197321405E-2</v>
      </c>
      <c r="J46" s="134">
        <v>2.0386263251373184E-2</v>
      </c>
      <c r="K46" s="156">
        <v>6.9318497837530385E-3</v>
      </c>
      <c r="L46" s="156">
        <v>1.7927777926438404E-2</v>
      </c>
    </row>
    <row r="47" spans="1:12">
      <c r="A47" s="17" t="s">
        <v>94</v>
      </c>
      <c r="B47" s="15">
        <v>5.8463891941316161E-2</v>
      </c>
      <c r="C47" s="15">
        <v>6.3022183458814648E-2</v>
      </c>
      <c r="D47" s="15">
        <v>5.6957000893361712E-2</v>
      </c>
      <c r="E47" s="15">
        <v>5.3074061211266697E-2</v>
      </c>
      <c r="F47" s="15">
        <v>2.4399903025019445E-2</v>
      </c>
      <c r="G47" s="16">
        <v>2.3212474464376076E-2</v>
      </c>
      <c r="H47" s="16">
        <v>2.6148466927533021E-2</v>
      </c>
      <c r="I47" s="16">
        <v>2.4103129114786959E-2</v>
      </c>
      <c r="J47" s="16">
        <v>3.6058886569477297E-2</v>
      </c>
      <c r="K47" s="157">
        <v>7.3089494065417433E-3</v>
      </c>
      <c r="L47" s="157">
        <v>2.7302961778844316E-2</v>
      </c>
    </row>
    <row r="48" spans="1:12" s="90" customFormat="1">
      <c r="A48" s="135" t="s">
        <v>95</v>
      </c>
      <c r="B48" s="133">
        <v>3.5994428015311608E-2</v>
      </c>
      <c r="C48" s="133">
        <v>4.7455469953796327E-2</v>
      </c>
      <c r="D48" s="133">
        <v>3.94153656184719E-2</v>
      </c>
      <c r="E48" s="133">
        <v>2.0777034911309878E-2</v>
      </c>
      <c r="F48" s="133">
        <v>1.1993178172531573E-2</v>
      </c>
      <c r="G48" s="134">
        <v>1.0625340344050769E-2</v>
      </c>
      <c r="H48" s="134">
        <v>1.2851333289113092E-2</v>
      </c>
      <c r="I48" s="134">
        <v>1.8336513920713449E-2</v>
      </c>
      <c r="J48" s="134">
        <v>2.0954910183553607E-2</v>
      </c>
      <c r="K48" s="156">
        <v>5.216390629926535E-3</v>
      </c>
      <c r="L48" s="156">
        <v>1.7928766593671278E-2</v>
      </c>
    </row>
    <row r="49" spans="1:12">
      <c r="A49" s="17" t="s">
        <v>96</v>
      </c>
      <c r="B49" s="15">
        <v>5.7747414520212134E-2</v>
      </c>
      <c r="C49" s="15">
        <v>6.6258719179001752E-2</v>
      </c>
      <c r="D49" s="15">
        <v>4.8013919472384273E-2</v>
      </c>
      <c r="E49" s="15">
        <v>3.0938020845365545E-2</v>
      </c>
      <c r="F49" s="15">
        <v>1.7854124283620848E-2</v>
      </c>
      <c r="G49" s="16">
        <v>1.6320905809421991E-2</v>
      </c>
      <c r="H49" s="16">
        <v>1.8410288777575137E-2</v>
      </c>
      <c r="I49" s="16">
        <v>2.2887151087086836E-2</v>
      </c>
      <c r="J49" s="16">
        <v>3.1236413077139022E-2</v>
      </c>
      <c r="K49" s="157">
        <v>7.4453324675233367E-3</v>
      </c>
      <c r="L49" s="157">
        <v>2.6607680806915581E-2</v>
      </c>
    </row>
    <row r="50" spans="1:12" s="90" customFormat="1" ht="15.95" thickBot="1">
      <c r="A50" s="135" t="s">
        <v>97</v>
      </c>
      <c r="B50" s="133">
        <v>4.0394189960250806E-2</v>
      </c>
      <c r="C50" s="133">
        <v>5.6767876544396231E-2</v>
      </c>
      <c r="D50" s="133">
        <v>4.6573566932622226E-2</v>
      </c>
      <c r="E50" s="133">
        <v>3.1311220115145581E-2</v>
      </c>
      <c r="F50" s="133">
        <v>1.847701251668538E-2</v>
      </c>
      <c r="G50" s="134">
        <v>1.7302349265051323E-2</v>
      </c>
      <c r="H50" s="134">
        <v>1.6805114256471129E-2</v>
      </c>
      <c r="I50" s="134">
        <v>1.9867499521054974E-2</v>
      </c>
      <c r="J50" s="134">
        <v>2.710145376902116E-2</v>
      </c>
      <c r="K50" s="156">
        <v>6.6337487122369388E-3</v>
      </c>
      <c r="L50" s="156">
        <v>2.2122118929114643E-2</v>
      </c>
    </row>
    <row r="51" spans="1:12" ht="15.95" thickBot="1">
      <c r="A51" s="11" t="s">
        <v>99</v>
      </c>
      <c r="B51" s="12">
        <v>2.6474756802644141E-2</v>
      </c>
      <c r="C51" s="12">
        <v>3.6287299020680064E-2</v>
      </c>
      <c r="D51" s="12">
        <v>3.2473542978520661E-2</v>
      </c>
      <c r="E51" s="12">
        <v>2.1700697149581154E-2</v>
      </c>
      <c r="F51" s="12">
        <v>1.3018282167140658E-2</v>
      </c>
      <c r="G51" s="13">
        <v>1.1218650849599129E-2</v>
      </c>
      <c r="H51" s="13">
        <v>1.3376858545908324E-2</v>
      </c>
      <c r="I51" s="13">
        <v>1.7877805051764842E-2</v>
      </c>
      <c r="J51" s="13">
        <v>1.9174993697873396E-2</v>
      </c>
      <c r="K51" s="155">
        <v>6.303408496486286E-3</v>
      </c>
      <c r="L51" s="155">
        <v>1.6846446792105702E-2</v>
      </c>
    </row>
    <row r="52" spans="1:12" s="90" customFormat="1">
      <c r="A52" s="132" t="s">
        <v>100</v>
      </c>
      <c r="B52" s="133">
        <v>2.5573057199817742E-2</v>
      </c>
      <c r="C52" s="133">
        <v>3.933314595446611E-2</v>
      </c>
      <c r="D52" s="133">
        <v>3.4526928942926111E-2</v>
      </c>
      <c r="E52" s="133">
        <v>2.3632506847282179E-2</v>
      </c>
      <c r="F52" s="133">
        <v>1.384643308278541E-2</v>
      </c>
      <c r="G52" s="134">
        <v>1.3177038600827197E-2</v>
      </c>
      <c r="H52" s="134">
        <v>1.5971578409904055E-2</v>
      </c>
      <c r="I52" s="134">
        <v>2.0190431646403738E-2</v>
      </c>
      <c r="J52" s="134">
        <v>2.0742437977395972E-2</v>
      </c>
      <c r="K52" s="156">
        <v>8.9401606182466942E-3</v>
      </c>
      <c r="L52" s="156">
        <v>1.8708571775388788E-2</v>
      </c>
    </row>
    <row r="53" spans="1:12">
      <c r="A53" s="17" t="s">
        <v>101</v>
      </c>
      <c r="B53" s="15">
        <v>1.8277315379360021E-2</v>
      </c>
      <c r="C53" s="15">
        <v>3.4756008538509922E-2</v>
      </c>
      <c r="D53" s="15">
        <v>3.4387294668621698E-2</v>
      </c>
      <c r="E53" s="15">
        <v>3.149767099127327E-2</v>
      </c>
      <c r="F53" s="15">
        <v>1.758621609375869E-2</v>
      </c>
      <c r="G53" s="16">
        <v>1.2127755535426684E-2</v>
      </c>
      <c r="H53" s="16">
        <v>1.0763719067047867E-2</v>
      </c>
      <c r="I53" s="16">
        <v>1.2503368697908926E-2</v>
      </c>
      <c r="J53" s="16">
        <v>1.8094970125740371E-2</v>
      </c>
      <c r="K53" s="157">
        <v>5.2168400602235687E-3</v>
      </c>
      <c r="L53" s="157">
        <v>1.4937853423950717E-2</v>
      </c>
    </row>
    <row r="54" spans="1:12" s="90" customFormat="1">
      <c r="A54" s="135" t="s">
        <v>102</v>
      </c>
      <c r="B54" s="133">
        <v>3.3061056360490351E-2</v>
      </c>
      <c r="C54" s="133">
        <v>4.3586556892131284E-2</v>
      </c>
      <c r="D54" s="133">
        <v>3.7759603625122679E-2</v>
      </c>
      <c r="E54" s="133">
        <v>2.6174569858730689E-2</v>
      </c>
      <c r="F54" s="133">
        <v>1.4546251690728779E-2</v>
      </c>
      <c r="G54" s="134">
        <v>1.2454356878928602E-2</v>
      </c>
      <c r="H54" s="134">
        <v>1.4096578682061992E-2</v>
      </c>
      <c r="I54" s="134">
        <v>1.9533843411970644E-2</v>
      </c>
      <c r="J54" s="134">
        <v>2.2776987469388804E-2</v>
      </c>
      <c r="K54" s="156">
        <v>6.6050689271934396E-3</v>
      </c>
      <c r="L54" s="156">
        <v>1.9817638942409527E-2</v>
      </c>
    </row>
    <row r="55" spans="1:12">
      <c r="A55" s="17" t="s">
        <v>103</v>
      </c>
      <c r="B55" s="15">
        <v>2.4609200783475955E-2</v>
      </c>
      <c r="C55" s="15">
        <v>3.9076091045036634E-2</v>
      </c>
      <c r="D55" s="15">
        <v>3.6864131690907971E-2</v>
      </c>
      <c r="E55" s="15">
        <v>2.0697806181271285E-2</v>
      </c>
      <c r="F55" s="15">
        <v>1.3495840741912273E-2</v>
      </c>
      <c r="G55" s="16">
        <v>1.0228815328911161E-2</v>
      </c>
      <c r="H55" s="16">
        <v>1.27526290419022E-2</v>
      </c>
      <c r="I55" s="16">
        <v>1.6133810265234978E-2</v>
      </c>
      <c r="J55" s="16">
        <v>1.8664188790882368E-2</v>
      </c>
      <c r="K55" s="157">
        <v>5.8036138789949654E-3</v>
      </c>
      <c r="L55" s="157">
        <v>1.6263129135150406E-2</v>
      </c>
    </row>
    <row r="56" spans="1:12" s="90" customFormat="1">
      <c r="A56" s="135" t="s">
        <v>104</v>
      </c>
      <c r="B56" s="133">
        <v>2.4249624172989794E-2</v>
      </c>
      <c r="C56" s="133">
        <v>4.3052891564703662E-2</v>
      </c>
      <c r="D56" s="133">
        <v>3.7616594602310482E-2</v>
      </c>
      <c r="E56" s="133">
        <v>3.6845437299267397E-2</v>
      </c>
      <c r="F56" s="133">
        <v>1.9767650570795423E-2</v>
      </c>
      <c r="G56" s="134">
        <v>1.4840483021083905E-2</v>
      </c>
      <c r="H56" s="134">
        <v>1.5105510397582456E-2</v>
      </c>
      <c r="I56" s="134">
        <v>1.9868920208996679E-2</v>
      </c>
      <c r="J56" s="134">
        <v>2.335422566527175E-2</v>
      </c>
      <c r="K56" s="156">
        <v>6.9999848819860206E-3</v>
      </c>
      <c r="L56" s="156">
        <v>1.9657683194433583E-2</v>
      </c>
    </row>
    <row r="57" spans="1:12">
      <c r="A57" s="17" t="s">
        <v>105</v>
      </c>
      <c r="B57" s="15">
        <v>2.193991849726459E-2</v>
      </c>
      <c r="C57" s="15">
        <v>2.9644221929916056E-2</v>
      </c>
      <c r="D57" s="15">
        <v>3.4951128451979396E-2</v>
      </c>
      <c r="E57" s="15">
        <v>1.8433262337761207E-2</v>
      </c>
      <c r="F57" s="15">
        <v>1.1431707228515199E-2</v>
      </c>
      <c r="G57" s="16">
        <v>1.0743201522426877E-2</v>
      </c>
      <c r="H57" s="16">
        <v>1.1098084596367578E-2</v>
      </c>
      <c r="I57" s="16">
        <v>1.1029434312897459E-2</v>
      </c>
      <c r="J57" s="16">
        <v>1.6399384893662883E-2</v>
      </c>
      <c r="K57" s="157">
        <v>4.0222585135074734E-3</v>
      </c>
      <c r="L57" s="157">
        <v>1.4691295160310034E-2</v>
      </c>
    </row>
    <row r="58" spans="1:12" s="90" customFormat="1">
      <c r="A58" s="135" t="s">
        <v>106</v>
      </c>
      <c r="B58" s="133">
        <v>2.9384032527535145E-2</v>
      </c>
      <c r="C58" s="133">
        <v>3.6133817837806941E-2</v>
      </c>
      <c r="D58" s="133">
        <v>3.1665854312464298E-2</v>
      </c>
      <c r="E58" s="133">
        <v>2.3569879258307357E-2</v>
      </c>
      <c r="F58" s="133">
        <v>1.4625871967401406E-2</v>
      </c>
      <c r="G58" s="134">
        <v>1.0193972464280889E-2</v>
      </c>
      <c r="H58" s="134">
        <v>1.0612746425019319E-2</v>
      </c>
      <c r="I58" s="134">
        <v>1.4882625410344644E-2</v>
      </c>
      <c r="J58" s="134">
        <v>1.9158040922676114E-2</v>
      </c>
      <c r="K58" s="156">
        <v>5.2197242478321153E-3</v>
      </c>
      <c r="L58" s="156">
        <v>1.6830486205183889E-2</v>
      </c>
    </row>
    <row r="59" spans="1:12">
      <c r="A59" s="17" t="s">
        <v>107</v>
      </c>
      <c r="B59" s="15">
        <v>2.1204458834595579E-2</v>
      </c>
      <c r="C59" s="15">
        <v>2.7812274747721712E-2</v>
      </c>
      <c r="D59" s="15">
        <v>2.5135939012010718E-2</v>
      </c>
      <c r="E59" s="15">
        <v>1.8191545152340279E-2</v>
      </c>
      <c r="F59" s="15">
        <v>6.9733839937740714E-3</v>
      </c>
      <c r="G59" s="16">
        <v>1.0228119400960944E-2</v>
      </c>
      <c r="H59" s="16">
        <v>1.3211143704268955E-2</v>
      </c>
      <c r="I59" s="16">
        <v>1.6907216481769492E-2</v>
      </c>
      <c r="J59" s="16">
        <v>1.5468459289512059E-2</v>
      </c>
      <c r="K59" s="157">
        <v>6.9331253384909853E-3</v>
      </c>
      <c r="L59" s="157">
        <v>1.4987139594150567E-2</v>
      </c>
    </row>
    <row r="60" spans="1:12" s="90" customFormat="1">
      <c r="A60" s="135" t="s">
        <v>108</v>
      </c>
      <c r="B60" s="133">
        <v>2.705257794612282E-2</v>
      </c>
      <c r="C60" s="133">
        <v>2.9725417919017741E-2</v>
      </c>
      <c r="D60" s="133">
        <v>2.8763328122057907E-2</v>
      </c>
      <c r="E60" s="133">
        <v>1.6515725925390343E-2</v>
      </c>
      <c r="F60" s="133">
        <v>1.1413865782841134E-2</v>
      </c>
      <c r="G60" s="134">
        <v>1.0953386581843565E-2</v>
      </c>
      <c r="H60" s="134">
        <v>1.4637099139238895E-2</v>
      </c>
      <c r="I60" s="134">
        <v>2.1166948696174429E-2</v>
      </c>
      <c r="J60" s="134">
        <v>1.7943894303287668E-2</v>
      </c>
      <c r="K60" s="156">
        <v>6.3199022055313372E-3</v>
      </c>
      <c r="L60" s="156">
        <v>1.6058612159692898E-2</v>
      </c>
    </row>
    <row r="61" spans="1:12">
      <c r="A61" s="17" t="s">
        <v>109</v>
      </c>
      <c r="B61" s="15">
        <v>2.0241617518048954E-2</v>
      </c>
      <c r="C61" s="15">
        <v>2.5798383262272469E-2</v>
      </c>
      <c r="D61" s="15">
        <v>2.10442254356321E-2</v>
      </c>
      <c r="E61" s="15">
        <v>1.3861140404741876E-2</v>
      </c>
      <c r="F61" s="15">
        <v>9.0257529949350664E-3</v>
      </c>
      <c r="G61" s="16">
        <v>9.0039580462083751E-3</v>
      </c>
      <c r="H61" s="16">
        <v>1.2726265098686408E-2</v>
      </c>
      <c r="I61" s="16">
        <v>1.8924406182866109E-2</v>
      </c>
      <c r="J61" s="16">
        <v>1.4463910453959132E-2</v>
      </c>
      <c r="K61" s="157">
        <v>5.8591437791000985E-3</v>
      </c>
      <c r="L61" s="157">
        <v>1.2807992260671891E-2</v>
      </c>
    </row>
    <row r="62" spans="1:12" s="90" customFormat="1">
      <c r="A62" s="135" t="s">
        <v>110</v>
      </c>
      <c r="B62" s="133">
        <v>2.7012872800576779E-2</v>
      </c>
      <c r="C62" s="133">
        <v>3.7527865655104062E-2</v>
      </c>
      <c r="D62" s="133">
        <v>3.5461886599281248E-2</v>
      </c>
      <c r="E62" s="133">
        <v>3.2545094654756898E-2</v>
      </c>
      <c r="F62" s="133">
        <v>2.3116408721047393E-2</v>
      </c>
      <c r="G62" s="134">
        <v>1.504917617294186E-2</v>
      </c>
      <c r="H62" s="134">
        <v>1.5911999467253135E-2</v>
      </c>
      <c r="I62" s="134">
        <v>1.5736403575919957E-2</v>
      </c>
      <c r="J62" s="134">
        <v>2.2562534243212248E-2</v>
      </c>
      <c r="K62" s="156">
        <v>5.7447805379441507E-3</v>
      </c>
      <c r="L62" s="156">
        <v>1.836612210551046E-2</v>
      </c>
    </row>
    <row r="63" spans="1:12" ht="15.95" thickBot="1">
      <c r="A63" s="17" t="s">
        <v>111</v>
      </c>
      <c r="B63" s="15">
        <v>3.6783669901484684E-2</v>
      </c>
      <c r="C63" s="15">
        <v>4.1401513112327905E-2</v>
      </c>
      <c r="D63" s="15">
        <v>3.5459682324066218E-2</v>
      </c>
      <c r="E63" s="15">
        <v>2.7927766500042039E-2</v>
      </c>
      <c r="F63" s="15">
        <v>1.5862127708557279E-2</v>
      </c>
      <c r="G63" s="16">
        <v>8.6367277372684809E-3</v>
      </c>
      <c r="H63" s="16">
        <v>1.1559057085417509E-2</v>
      </c>
      <c r="I63" s="16">
        <v>1.4599126346996736E-2</v>
      </c>
      <c r="J63" s="16">
        <v>2.1145025819965066E-2</v>
      </c>
      <c r="K63" s="157">
        <v>3.8657188361842583E-3</v>
      </c>
      <c r="L63" s="157">
        <v>1.7618741049379653E-2</v>
      </c>
    </row>
    <row r="64" spans="1:12" s="90" customFormat="1" ht="15.95" thickBot="1">
      <c r="A64" s="137" t="s">
        <v>113</v>
      </c>
      <c r="B64" s="138">
        <v>4.4876778390301582E-2</v>
      </c>
      <c r="C64" s="138">
        <v>6.5763668109924622E-2</v>
      </c>
      <c r="D64" s="138">
        <v>5.587285884073874E-2</v>
      </c>
      <c r="E64" s="138">
        <v>3.15281623515773E-2</v>
      </c>
      <c r="F64" s="138">
        <v>1.7064816703797399E-2</v>
      </c>
      <c r="G64" s="139">
        <v>1.613698870132391E-2</v>
      </c>
      <c r="H64" s="139">
        <v>1.8858181842525048E-2</v>
      </c>
      <c r="I64" s="139">
        <v>2.309018754777676E-2</v>
      </c>
      <c r="J64" s="139">
        <v>2.9284767885825135E-2</v>
      </c>
      <c r="K64" s="158">
        <v>7.4693857326113642E-3</v>
      </c>
      <c r="L64" s="158">
        <v>2.447381506999468E-2</v>
      </c>
    </row>
    <row r="65" spans="1:12">
      <c r="A65" s="14" t="s">
        <v>114</v>
      </c>
      <c r="B65" s="15">
        <v>4.2037506462644272E-2</v>
      </c>
      <c r="C65" s="15">
        <v>6.4086171296026187E-2</v>
      </c>
      <c r="D65" s="15">
        <v>6.0284372156129029E-2</v>
      </c>
      <c r="E65" s="15">
        <v>3.7784554482529403E-2</v>
      </c>
      <c r="F65" s="15">
        <v>1.6537490363488099E-2</v>
      </c>
      <c r="G65" s="16">
        <v>1.3560080297499652E-2</v>
      </c>
      <c r="H65" s="16">
        <v>1.1576548311143563E-2</v>
      </c>
      <c r="I65" s="16">
        <v>1.4807973650039045E-2</v>
      </c>
      <c r="J65" s="16">
        <v>2.7435542315938817E-2</v>
      </c>
      <c r="K65" s="157">
        <v>6.3507175169817201E-3</v>
      </c>
      <c r="L65" s="157">
        <v>2.3149030975372218E-2</v>
      </c>
    </row>
    <row r="66" spans="1:12" s="90" customFormat="1">
      <c r="A66" s="135" t="s">
        <v>115</v>
      </c>
      <c r="B66" s="133">
        <v>5.7970740540293775E-2</v>
      </c>
      <c r="C66" s="133">
        <v>9.0055171300665704E-2</v>
      </c>
      <c r="D66" s="133">
        <v>6.9387948117139303E-2</v>
      </c>
      <c r="E66" s="133">
        <v>4.2202596750287487E-2</v>
      </c>
      <c r="F66" s="133">
        <v>1.70227219514042E-2</v>
      </c>
      <c r="G66" s="134">
        <v>1.3784993824110267E-2</v>
      </c>
      <c r="H66" s="134">
        <v>1.3170526903838284E-2</v>
      </c>
      <c r="I66" s="134">
        <v>2.0073485228221378E-2</v>
      </c>
      <c r="J66" s="134">
        <v>3.3915313816624472E-2</v>
      </c>
      <c r="K66" s="156">
        <v>6.5019622556623758E-3</v>
      </c>
      <c r="L66" s="156">
        <v>2.801467475170279E-2</v>
      </c>
    </row>
    <row r="67" spans="1:12">
      <c r="A67" s="17" t="s">
        <v>116</v>
      </c>
      <c r="B67" s="15">
        <v>2.7535250533571656E-2</v>
      </c>
      <c r="C67" s="15">
        <v>3.7775654772085471E-2</v>
      </c>
      <c r="D67" s="15">
        <v>3.2058677900474751E-2</v>
      </c>
      <c r="E67" s="15">
        <v>1.6410607579383781E-2</v>
      </c>
      <c r="F67" s="15">
        <v>1.112202351672059E-2</v>
      </c>
      <c r="G67" s="16">
        <v>9.9544406157860577E-3</v>
      </c>
      <c r="H67" s="16">
        <v>1.4070875051663666E-2</v>
      </c>
      <c r="I67" s="16">
        <v>2.0339406898206434E-2</v>
      </c>
      <c r="J67" s="16">
        <v>1.8267119640896449E-2</v>
      </c>
      <c r="K67" s="157">
        <v>6.1892329898104743E-3</v>
      </c>
      <c r="L67" s="157">
        <v>1.5498307994940385E-2</v>
      </c>
    </row>
    <row r="68" spans="1:12" s="90" customFormat="1">
      <c r="A68" s="135" t="s">
        <v>117</v>
      </c>
      <c r="B68" s="133">
        <v>4.3183775019553818E-2</v>
      </c>
      <c r="C68" s="133">
        <v>4.9472230117379251E-2</v>
      </c>
      <c r="D68" s="133">
        <v>4.5775427955720448E-2</v>
      </c>
      <c r="E68" s="133">
        <v>4.1139827463367917E-2</v>
      </c>
      <c r="F68" s="133">
        <v>2.2009361692708954E-2</v>
      </c>
      <c r="G68" s="134">
        <v>1.9275894545933227E-2</v>
      </c>
      <c r="H68" s="134">
        <v>1.8961977456529645E-2</v>
      </c>
      <c r="I68" s="134">
        <v>1.8836273382350385E-2</v>
      </c>
      <c r="J68" s="134">
        <v>2.8895349616030842E-2</v>
      </c>
      <c r="K68" s="156">
        <v>8.5032396407166561E-3</v>
      </c>
      <c r="L68" s="156">
        <v>2.4224812833059339E-2</v>
      </c>
    </row>
    <row r="69" spans="1:12">
      <c r="A69" s="17" t="s">
        <v>118</v>
      </c>
      <c r="B69" s="15">
        <v>2.3315161930205251E-2</v>
      </c>
      <c r="C69" s="15">
        <v>4.6782576028469698E-2</v>
      </c>
      <c r="D69" s="15">
        <v>3.6237083386199707E-2</v>
      </c>
      <c r="E69" s="15">
        <v>2.2801720036826439E-2</v>
      </c>
      <c r="F69" s="15">
        <v>9.0358523455689489E-3</v>
      </c>
      <c r="G69" s="16">
        <v>1.3261688557604219E-2</v>
      </c>
      <c r="H69" s="16">
        <v>1.9247568168378262E-2</v>
      </c>
      <c r="I69" s="16">
        <v>1.6751079415786411E-2</v>
      </c>
      <c r="J69" s="16">
        <v>2.0444642564169471E-2</v>
      </c>
      <c r="K69" s="157">
        <v>8.0402269494744931E-3</v>
      </c>
      <c r="L69" s="157">
        <v>1.8474440289067775E-2</v>
      </c>
    </row>
    <row r="70" spans="1:12" s="90" customFormat="1">
      <c r="A70" s="135" t="s">
        <v>120</v>
      </c>
      <c r="B70" s="133">
        <v>4.956091561408462E-2</v>
      </c>
      <c r="C70" s="133">
        <v>8.5459400632761182E-2</v>
      </c>
      <c r="D70" s="133">
        <v>7.3420191631851026E-2</v>
      </c>
      <c r="E70" s="133">
        <v>5.4783024315170639E-2</v>
      </c>
      <c r="F70" s="133">
        <v>2.4419728763629089E-2</v>
      </c>
      <c r="G70" s="134">
        <v>2.2937460890588193E-2</v>
      </c>
      <c r="H70" s="134">
        <v>2.139828991014911E-2</v>
      </c>
      <c r="I70" s="134">
        <v>1.9281083450753526E-2</v>
      </c>
      <c r="J70" s="134">
        <v>3.5959306008089165E-2</v>
      </c>
      <c r="K70" s="156">
        <v>4.7080538596144753E-3</v>
      </c>
      <c r="L70" s="156">
        <v>2.4425203838076E-2</v>
      </c>
    </row>
    <row r="71" spans="1:12">
      <c r="A71" s="17" t="s">
        <v>121</v>
      </c>
      <c r="B71" s="15">
        <v>3.9168300986153697E-2</v>
      </c>
      <c r="C71" s="15">
        <v>4.3495432131124001E-2</v>
      </c>
      <c r="D71" s="15">
        <v>4.1952646073033902E-2</v>
      </c>
      <c r="E71" s="15">
        <v>3.3168626647307548E-2</v>
      </c>
      <c r="F71" s="15">
        <v>2.1635405315395026E-2</v>
      </c>
      <c r="G71" s="16">
        <v>1.196798706438856E-2</v>
      </c>
      <c r="H71" s="16">
        <v>1.8898419893591444E-2</v>
      </c>
      <c r="I71" s="16">
        <v>1.8124537147482751E-2</v>
      </c>
      <c r="J71" s="16">
        <v>2.5560142856516518E-2</v>
      </c>
      <c r="K71" s="157">
        <v>5.2447532127164213E-3</v>
      </c>
      <c r="L71" s="157">
        <v>2.0736357240478474E-2</v>
      </c>
    </row>
    <row r="72" spans="1:12" s="90" customFormat="1">
      <c r="A72" s="135" t="s">
        <v>122</v>
      </c>
      <c r="B72" s="133">
        <v>5.3488238795204444E-2</v>
      </c>
      <c r="C72" s="133">
        <v>6.4869044908229742E-2</v>
      </c>
      <c r="D72" s="133">
        <v>5.4108783081568093E-2</v>
      </c>
      <c r="E72" s="133">
        <v>3.6906697049133859E-2</v>
      </c>
      <c r="F72" s="133">
        <v>2.420327089974187E-2</v>
      </c>
      <c r="G72" s="134">
        <v>1.7681001094951639E-2</v>
      </c>
      <c r="H72" s="134">
        <v>1.8624454895182975E-2</v>
      </c>
      <c r="I72" s="134">
        <v>2.2413965294632146E-2</v>
      </c>
      <c r="J72" s="134">
        <v>3.2197468933241317E-2</v>
      </c>
      <c r="K72" s="156">
        <v>6.4932667566320375E-3</v>
      </c>
      <c r="L72" s="156">
        <v>2.536007956856022E-2</v>
      </c>
    </row>
    <row r="73" spans="1:12">
      <c r="A73" s="17" t="s">
        <v>123</v>
      </c>
      <c r="B73" s="15">
        <v>5.2950364992491207E-2</v>
      </c>
      <c r="C73" s="15">
        <v>7.9148857722139795E-2</v>
      </c>
      <c r="D73" s="15">
        <v>6.4977304005889844E-2</v>
      </c>
      <c r="E73" s="15">
        <v>3.5333838072539425E-2</v>
      </c>
      <c r="F73" s="15">
        <v>1.7671786336926995E-2</v>
      </c>
      <c r="G73" s="16">
        <v>1.8218519012647559E-2</v>
      </c>
      <c r="H73" s="16">
        <v>2.3757308647395753E-2</v>
      </c>
      <c r="I73" s="16">
        <v>2.7580695512081112E-2</v>
      </c>
      <c r="J73" s="16">
        <v>3.4400097529092212E-2</v>
      </c>
      <c r="K73" s="157">
        <v>9.1191343753730305E-3</v>
      </c>
      <c r="L73" s="157">
        <v>2.9840152463968657E-2</v>
      </c>
    </row>
    <row r="74" spans="1:12" s="90" customFormat="1">
      <c r="A74" s="135" t="s">
        <v>124</v>
      </c>
      <c r="B74" s="133">
        <v>4.2854954976763705E-2</v>
      </c>
      <c r="C74" s="133">
        <v>7.1144995541938122E-2</v>
      </c>
      <c r="D74" s="133">
        <v>6.4617837839180625E-2</v>
      </c>
      <c r="E74" s="133">
        <v>3.5481861045381674E-2</v>
      </c>
      <c r="F74" s="133">
        <v>1.9584532051520148E-2</v>
      </c>
      <c r="G74" s="134">
        <v>1.9446411250831956E-2</v>
      </c>
      <c r="H74" s="134">
        <v>1.9988023504429811E-2</v>
      </c>
      <c r="I74" s="134">
        <v>2.4876079354465532E-2</v>
      </c>
      <c r="J74" s="134">
        <v>3.1704141054027725E-2</v>
      </c>
      <c r="K74" s="156">
        <v>8.8231537195977566E-3</v>
      </c>
      <c r="L74" s="156">
        <v>2.650770554728683E-2</v>
      </c>
    </row>
    <row r="75" spans="1:12">
      <c r="A75" s="17" t="s">
        <v>125</v>
      </c>
      <c r="B75" s="15">
        <v>3.9888431726398305E-2</v>
      </c>
      <c r="C75" s="15">
        <v>5.0647552643613959E-2</v>
      </c>
      <c r="D75" s="15">
        <v>4.648744629391089E-2</v>
      </c>
      <c r="E75" s="15">
        <v>2.1370018955314301E-2</v>
      </c>
      <c r="F75" s="15">
        <v>1.3406990727177374E-2</v>
      </c>
      <c r="G75" s="16">
        <v>1.2228124753998445E-2</v>
      </c>
      <c r="H75" s="16">
        <v>1.7132926530371812E-2</v>
      </c>
      <c r="I75" s="16">
        <v>2.5229413374941428E-2</v>
      </c>
      <c r="J75" s="16">
        <v>2.3416510208779905E-2</v>
      </c>
      <c r="K75" s="157">
        <v>7.5469987747331961E-3</v>
      </c>
      <c r="L75" s="157">
        <v>2.0033154005903577E-2</v>
      </c>
    </row>
    <row r="76" spans="1:12" s="90" customFormat="1" ht="15.95" thickBot="1">
      <c r="A76" s="135" t="s">
        <v>126</v>
      </c>
      <c r="B76" s="133">
        <v>4.4282635504595443E-2</v>
      </c>
      <c r="C76" s="133">
        <v>6.005045754353628E-2</v>
      </c>
      <c r="D76" s="133">
        <v>4.5556207520448783E-2</v>
      </c>
      <c r="E76" s="133">
        <v>4.4808493332513195E-2</v>
      </c>
      <c r="F76" s="133">
        <v>2.3092971160150178E-2</v>
      </c>
      <c r="G76" s="134">
        <v>1.681676529353527E-2</v>
      </c>
      <c r="H76" s="134">
        <v>1.5652144059835491E-2</v>
      </c>
      <c r="I76" s="134">
        <v>1.8890291623388195E-2</v>
      </c>
      <c r="J76" s="134">
        <v>2.9090194928660485E-2</v>
      </c>
      <c r="K76" s="156">
        <v>4.6404760857052495E-3</v>
      </c>
      <c r="L76" s="156">
        <v>2.1684891369628641E-2</v>
      </c>
    </row>
    <row r="77" spans="1:12" ht="15.95" thickBot="1">
      <c r="A77" s="11" t="s">
        <v>128</v>
      </c>
      <c r="B77" s="12">
        <v>3.662608986267573E-2</v>
      </c>
      <c r="C77" s="12">
        <v>4.6247278901117218E-2</v>
      </c>
      <c r="D77" s="12">
        <v>4.2163482425101019E-2</v>
      </c>
      <c r="E77" s="12">
        <v>3.1115557175921443E-2</v>
      </c>
      <c r="F77" s="12">
        <v>1.794362665800462E-2</v>
      </c>
      <c r="G77" s="13">
        <v>1.4460617575760835E-2</v>
      </c>
      <c r="H77" s="13">
        <v>1.9236128575350803E-2</v>
      </c>
      <c r="I77" s="13">
        <v>2.1002649670179868E-2</v>
      </c>
      <c r="J77" s="13">
        <v>2.5199342648061018E-2</v>
      </c>
      <c r="K77" s="155">
        <v>6.216165453434769E-3</v>
      </c>
      <c r="L77" s="155">
        <v>2.0822162069688056E-2</v>
      </c>
    </row>
    <row r="78" spans="1:12" s="90" customFormat="1">
      <c r="A78" s="132" t="s">
        <v>129</v>
      </c>
      <c r="B78" s="133">
        <v>4.418922508027278E-2</v>
      </c>
      <c r="C78" s="133">
        <v>4.8728816413367786E-2</v>
      </c>
      <c r="D78" s="133">
        <v>4.2199842115376453E-2</v>
      </c>
      <c r="E78" s="133">
        <v>3.1146005450512906E-2</v>
      </c>
      <c r="F78" s="133">
        <v>2.1820373714685367E-2</v>
      </c>
      <c r="G78" s="134">
        <v>1.5633806944828497E-2</v>
      </c>
      <c r="H78" s="134">
        <v>2.027026557221082E-2</v>
      </c>
      <c r="I78" s="134">
        <v>2.2603901446410637E-2</v>
      </c>
      <c r="J78" s="134">
        <v>2.76748591539593E-2</v>
      </c>
      <c r="K78" s="156">
        <v>6.5249513216944326E-3</v>
      </c>
      <c r="L78" s="156">
        <v>2.2577559387979555E-2</v>
      </c>
    </row>
    <row r="79" spans="1:12">
      <c r="A79" s="17" t="s">
        <v>130</v>
      </c>
      <c r="B79" s="15">
        <v>3.0572026230939759E-2</v>
      </c>
      <c r="C79" s="15">
        <v>4.809454186481945E-2</v>
      </c>
      <c r="D79" s="15">
        <v>4.3299354208040368E-2</v>
      </c>
      <c r="E79" s="15">
        <v>4.3139505691983548E-2</v>
      </c>
      <c r="F79" s="15">
        <v>2.4329102718924658E-2</v>
      </c>
      <c r="G79" s="16">
        <v>1.8794321343233663E-2</v>
      </c>
      <c r="H79" s="16">
        <v>1.7048244853283403E-2</v>
      </c>
      <c r="I79" s="16">
        <v>2.2305955234091381E-2</v>
      </c>
      <c r="J79" s="16">
        <v>2.7480181958560286E-2</v>
      </c>
      <c r="K79" s="157">
        <v>5.3503081580169665E-3</v>
      </c>
      <c r="L79" s="157">
        <v>2.1928470517521587E-2</v>
      </c>
    </row>
    <row r="80" spans="1:12" s="90" customFormat="1">
      <c r="A80" s="135" t="s">
        <v>131</v>
      </c>
      <c r="B80" s="133">
        <v>4.0181234664816136E-2</v>
      </c>
      <c r="C80" s="133">
        <v>4.6180641955335562E-2</v>
      </c>
      <c r="D80" s="133">
        <v>4.5228094459705451E-2</v>
      </c>
      <c r="E80" s="133">
        <v>2.8642876073327626E-2</v>
      </c>
      <c r="F80" s="133">
        <v>1.3607952518325967E-2</v>
      </c>
      <c r="G80" s="134">
        <v>1.0663280595186987E-2</v>
      </c>
      <c r="H80" s="134">
        <v>1.8019515433457076E-2</v>
      </c>
      <c r="I80" s="134">
        <v>1.8454447860311821E-2</v>
      </c>
      <c r="J80" s="134">
        <v>2.3756536723460349E-2</v>
      </c>
      <c r="K80" s="156">
        <v>5.8136894783465173E-3</v>
      </c>
      <c r="L80" s="156">
        <v>1.9766041136307387E-2</v>
      </c>
    </row>
    <row r="81" spans="1:12" ht="15.95" thickBot="1">
      <c r="A81" s="17" t="s">
        <v>132</v>
      </c>
      <c r="B81" s="15">
        <v>3.0653348085577903E-2</v>
      </c>
      <c r="C81" s="15">
        <v>4.2505461021436639E-2</v>
      </c>
      <c r="D81" s="15">
        <v>3.8824163220281704E-2</v>
      </c>
      <c r="E81" s="15">
        <v>2.5988778363537822E-2</v>
      </c>
      <c r="F81" s="15">
        <v>1.4806932443546153E-2</v>
      </c>
      <c r="G81" s="16">
        <v>1.3717758941392441E-2</v>
      </c>
      <c r="H81" s="16">
        <v>2.0794662330936266E-2</v>
      </c>
      <c r="I81" s="16">
        <v>2.037237444066458E-2</v>
      </c>
      <c r="J81" s="16">
        <v>2.2568163927199347E-2</v>
      </c>
      <c r="K81" s="157">
        <v>6.9422656552928508E-3</v>
      </c>
      <c r="L81" s="157">
        <v>1.9240763423726884E-2</v>
      </c>
    </row>
    <row r="82" spans="1:12" s="90" customFormat="1" ht="15.95" thickBot="1">
      <c r="A82" s="137" t="s">
        <v>135</v>
      </c>
      <c r="B82" s="138">
        <v>3.039426566459134E-2</v>
      </c>
      <c r="C82" s="138">
        <v>4.2585533758034165E-2</v>
      </c>
      <c r="D82" s="138">
        <v>3.7107356328424657E-2</v>
      </c>
      <c r="E82" s="138">
        <v>2.1853181660463458E-2</v>
      </c>
      <c r="F82" s="138">
        <v>1.2649763491026061E-2</v>
      </c>
      <c r="G82" s="139">
        <v>1.1299851940802337E-2</v>
      </c>
      <c r="H82" s="139">
        <v>1.7037028163801177E-2</v>
      </c>
      <c r="I82" s="139">
        <v>2.1642753228655432E-2</v>
      </c>
      <c r="J82" s="139">
        <v>2.0978644708405839E-2</v>
      </c>
      <c r="K82" s="158">
        <v>1.1925855886308167E-2</v>
      </c>
      <c r="L82" s="158">
        <v>1.9576768449047887E-2</v>
      </c>
    </row>
    <row r="83" spans="1:12" ht="15.95" thickBot="1">
      <c r="A83" s="14" t="s">
        <v>135</v>
      </c>
      <c r="B83" s="15">
        <v>3.039426566459134E-2</v>
      </c>
      <c r="C83" s="15">
        <v>4.2585533758034165E-2</v>
      </c>
      <c r="D83" s="15">
        <v>3.7107356328424657E-2</v>
      </c>
      <c r="E83" s="15">
        <v>2.1853181660463458E-2</v>
      </c>
      <c r="F83" s="15">
        <v>1.2649763491026061E-2</v>
      </c>
      <c r="G83" s="16">
        <v>1.1299851940802337E-2</v>
      </c>
      <c r="H83" s="16">
        <v>1.7037028163801177E-2</v>
      </c>
      <c r="I83" s="16">
        <v>2.1642753228655432E-2</v>
      </c>
      <c r="J83" s="16">
        <v>2.0978644708405839E-2</v>
      </c>
      <c r="K83" s="157">
        <v>1.1925855886308167E-2</v>
      </c>
      <c r="L83" s="157">
        <v>1.9576768449047887E-2</v>
      </c>
    </row>
    <row r="84" spans="1:12" s="90" customFormat="1" ht="15.95" thickBot="1">
      <c r="A84" s="137" t="s">
        <v>141</v>
      </c>
      <c r="B84" s="138">
        <v>2.9077764087922422E-2</v>
      </c>
      <c r="C84" s="138">
        <v>3.4651454668469577E-2</v>
      </c>
      <c r="D84" s="138">
        <v>2.8095998921250406E-2</v>
      </c>
      <c r="E84" s="138">
        <v>1.5526068501658946E-2</v>
      </c>
      <c r="F84" s="138">
        <v>7.9941540124705609E-3</v>
      </c>
      <c r="G84" s="139">
        <v>1.1618767453891872E-2</v>
      </c>
      <c r="H84" s="139">
        <v>1.6226380113959198E-2</v>
      </c>
      <c r="I84" s="139">
        <v>1.9509002633458332E-2</v>
      </c>
      <c r="J84" s="139">
        <v>1.8162227958873327E-2</v>
      </c>
      <c r="K84" s="158">
        <v>7.6648038812082292E-3</v>
      </c>
      <c r="L84" s="158">
        <v>1.7097369531232854E-2</v>
      </c>
    </row>
    <row r="85" spans="1:12">
      <c r="A85" s="14" t="s">
        <v>142</v>
      </c>
      <c r="B85" s="19">
        <v>1.4428550436536911E-2</v>
      </c>
      <c r="C85" s="19">
        <v>1.4476699040535182E-2</v>
      </c>
      <c r="D85" s="19">
        <v>1.0489400811652609E-2</v>
      </c>
      <c r="E85" s="19">
        <v>1.1577983120431378E-2</v>
      </c>
      <c r="F85" s="19">
        <v>1.5435223021313473E-2</v>
      </c>
      <c r="G85" s="20">
        <v>2.3784711949486562E-2</v>
      </c>
      <c r="H85" s="20">
        <v>2.923175662043094E-2</v>
      </c>
      <c r="I85" s="20">
        <v>7.3768623200956094E-3</v>
      </c>
      <c r="J85" s="20">
        <v>1.6533151004514721E-2</v>
      </c>
      <c r="K85" s="159">
        <v>1.3911658259056228E-2</v>
      </c>
      <c r="L85" s="159">
        <v>1.6331350606550225E-2</v>
      </c>
    </row>
    <row r="86" spans="1:12" s="90" customFormat="1">
      <c r="A86" s="135" t="s">
        <v>143</v>
      </c>
      <c r="B86" s="133">
        <v>2.4808060685040531E-2</v>
      </c>
      <c r="C86" s="133">
        <v>3.174098834664444E-2</v>
      </c>
      <c r="D86" s="133">
        <v>3.0530999025635323E-2</v>
      </c>
      <c r="E86" s="133">
        <v>9.5194081754321775E-3</v>
      </c>
      <c r="F86" s="133">
        <v>8.259360373305864E-3</v>
      </c>
      <c r="G86" s="134">
        <v>1.6083912254457062E-2</v>
      </c>
      <c r="H86" s="134">
        <v>1.7958509964798749E-2</v>
      </c>
      <c r="I86" s="134">
        <v>2.6285589599762339E-2</v>
      </c>
      <c r="J86" s="134">
        <v>1.8942180474333516E-2</v>
      </c>
      <c r="K86" s="156">
        <v>9.5855867208097523E-3</v>
      </c>
      <c r="L86" s="156">
        <v>1.8016591639730593E-2</v>
      </c>
    </row>
    <row r="87" spans="1:12">
      <c r="A87" s="17" t="s">
        <v>144</v>
      </c>
      <c r="B87" s="15">
        <v>1.9085476529147168E-2</v>
      </c>
      <c r="C87" s="15">
        <v>1.4380994811668473E-2</v>
      </c>
      <c r="D87" s="15">
        <v>1.0229504784652541E-2</v>
      </c>
      <c r="E87" s="15">
        <v>8.2352745868557176E-3</v>
      </c>
      <c r="F87" s="15">
        <v>8.6052639215062864E-3</v>
      </c>
      <c r="G87" s="16">
        <v>1.0828918262655276E-2</v>
      </c>
      <c r="H87" s="16">
        <v>2.2483061379841896E-2</v>
      </c>
      <c r="I87" s="16">
        <v>2.0222629174829258E-2</v>
      </c>
      <c r="J87" s="16">
        <v>1.3821213857794015E-2</v>
      </c>
      <c r="K87" s="157">
        <v>2.5416410295980144E-3</v>
      </c>
      <c r="L87" s="157">
        <v>1.3111602803849761E-2</v>
      </c>
    </row>
    <row r="88" spans="1:12" s="90" customFormat="1">
      <c r="A88" s="135" t="s">
        <v>145</v>
      </c>
      <c r="B88" s="133">
        <v>3.2041173092398213E-2</v>
      </c>
      <c r="C88" s="133">
        <v>4.2575415803826518E-2</v>
      </c>
      <c r="D88" s="133">
        <v>3.2490411619717267E-2</v>
      </c>
      <c r="E88" s="133">
        <v>1.9945776329329822E-2</v>
      </c>
      <c r="F88" s="133">
        <v>7.3633139378026383E-3</v>
      </c>
      <c r="G88" s="134">
        <v>9.3462719219357289E-3</v>
      </c>
      <c r="H88" s="134">
        <v>1.2217145062727064E-2</v>
      </c>
      <c r="I88" s="134">
        <v>1.5932916374810164E-2</v>
      </c>
      <c r="J88" s="134">
        <v>1.8177906229333143E-2</v>
      </c>
      <c r="K88" s="156">
        <v>6.9785063694271275E-3</v>
      </c>
      <c r="L88" s="156">
        <v>1.6903073802135637E-2</v>
      </c>
    </row>
    <row r="89" spans="1:12">
      <c r="A89" s="17" t="s">
        <v>146</v>
      </c>
      <c r="B89" s="15">
        <v>2.0765706045195453E-2</v>
      </c>
      <c r="C89" s="15">
        <v>8.3397766197670642E-3</v>
      </c>
      <c r="D89" s="15">
        <v>1.3843338775596931E-2</v>
      </c>
      <c r="E89" s="15">
        <v>1.2899450160946478E-2</v>
      </c>
      <c r="F89" s="15">
        <v>8.6423259492765178E-3</v>
      </c>
      <c r="G89" s="16">
        <v>1.361762572791911E-2</v>
      </c>
      <c r="H89" s="16">
        <v>3.3248380629147666E-2</v>
      </c>
      <c r="I89" s="16">
        <v>2.6245845256906545E-2</v>
      </c>
      <c r="J89" s="16">
        <v>1.6496528124349624E-2</v>
      </c>
      <c r="K89" s="157">
        <v>3.8133794450142628E-3</v>
      </c>
      <c r="L89" s="157">
        <v>1.5860951090626858E-2</v>
      </c>
    </row>
    <row r="90" spans="1:12" s="90" customFormat="1" ht="15.95" thickBot="1">
      <c r="A90" s="136" t="s">
        <v>147</v>
      </c>
      <c r="B90" s="140">
        <v>4.8513085673195254E-2</v>
      </c>
      <c r="C90" s="140">
        <v>4.0114510102285957E-2</v>
      </c>
      <c r="D90" s="140">
        <v>4.6273133917910353E-2</v>
      </c>
      <c r="E90" s="140">
        <v>1.4695753896226167E-2</v>
      </c>
      <c r="F90" s="140">
        <v>8.651699768473917E-3</v>
      </c>
      <c r="G90" s="141">
        <v>1.9495311519075201E-2</v>
      </c>
      <c r="H90" s="141">
        <v>3.1326349020188791E-2</v>
      </c>
      <c r="I90" s="141">
        <v>4.4528640495330445E-2</v>
      </c>
      <c r="J90" s="141">
        <v>2.8126154173586469E-2</v>
      </c>
      <c r="K90" s="160">
        <v>1.8329903008049264E-2</v>
      </c>
      <c r="L90" s="160">
        <v>2.7235001085980586E-2</v>
      </c>
    </row>
    <row r="91" spans="1:12" ht="15.95" thickBot="1">
      <c r="A91" s="24" t="s">
        <v>151</v>
      </c>
      <c r="B91" s="25">
        <v>3.8966329022261929E-2</v>
      </c>
      <c r="C91" s="25">
        <v>4.704781172305797E-2</v>
      </c>
      <c r="D91" s="25">
        <v>3.8726997040932382E-2</v>
      </c>
      <c r="E91" s="25">
        <v>2.2586612239001203E-2</v>
      </c>
      <c r="F91" s="25">
        <v>1.3754412490617087E-2</v>
      </c>
      <c r="G91" s="26">
        <v>1.2479348101298591E-2</v>
      </c>
      <c r="H91" s="26">
        <v>1.6468580089907248E-2</v>
      </c>
      <c r="I91" s="26">
        <v>2.0917087133395181E-2</v>
      </c>
      <c r="J91" s="26">
        <v>2.327428360121216E-2</v>
      </c>
      <c r="K91" s="155">
        <v>7.3267597289995677E-3</v>
      </c>
      <c r="L91" s="155">
        <v>2.0256670574718114E-2</v>
      </c>
    </row>
    <row r="92" spans="1:12" s="90" customFormat="1" hidden="1">
      <c r="A92" s="148"/>
      <c r="B92" s="149"/>
      <c r="C92" s="149"/>
      <c r="D92" s="149"/>
      <c r="E92" s="149"/>
      <c r="F92" s="149"/>
      <c r="G92" s="150"/>
      <c r="H92" s="150"/>
      <c r="I92" s="150"/>
      <c r="J92" s="150"/>
    </row>
    <row r="93" spans="1:12" ht="15.6" customHeight="1">
      <c r="A93" s="170" t="s">
        <v>152</v>
      </c>
      <c r="B93" s="170"/>
      <c r="C93" s="170"/>
      <c r="D93" s="170"/>
      <c r="E93" s="170"/>
      <c r="F93" s="170"/>
      <c r="G93" s="170"/>
      <c r="H93" s="170"/>
      <c r="I93" s="170"/>
      <c r="J93" s="170"/>
    </row>
    <row r="94" spans="1:12" s="90" customFormat="1" hidden="1"/>
    <row r="96" spans="1:12" s="90" customFormat="1" hidden="1"/>
    <row r="98" s="90" customFormat="1" hidden="1"/>
    <row r="100" s="90" customFormat="1" hidden="1"/>
    <row r="102" s="90" customFormat="1" hidden="1"/>
    <row r="104" s="90" customFormat="1" hidden="1"/>
    <row r="106" s="90" customFormat="1" hidden="1"/>
    <row r="108" s="90" customFormat="1" hidden="1"/>
    <row r="110" s="90" customFormat="1" hidden="1"/>
    <row r="112" s="90" customFormat="1" hidden="1"/>
    <row r="114" s="90" customFormat="1" hidden="1"/>
    <row r="116" s="90" customFormat="1" hidden="1"/>
    <row r="118" s="90" customFormat="1" hidden="1"/>
    <row r="120" s="90" customFormat="1" hidden="1"/>
    <row r="122" s="90" customFormat="1" hidden="1"/>
    <row r="124" s="90" customFormat="1" hidden="1"/>
    <row r="126" s="90" customFormat="1" hidden="1"/>
    <row r="128" s="90" customFormat="1" hidden="1"/>
    <row r="130" s="90" customFormat="1" hidden="1"/>
    <row r="132" s="90" customFormat="1" hidden="1"/>
    <row r="134" s="90" customFormat="1" hidden="1"/>
    <row r="136" s="90" customFormat="1" hidden="1"/>
    <row r="138" s="90" customFormat="1" hidden="1"/>
    <row r="140" s="90" customFormat="1" hidden="1"/>
    <row r="142" s="90" customFormat="1" hidden="1"/>
    <row r="144" s="90" customFormat="1" hidden="1"/>
    <row r="146" s="90" customFormat="1" hidden="1"/>
    <row r="148" s="90" customFormat="1" hidden="1"/>
    <row r="150" s="90" customFormat="1" hidden="1"/>
    <row r="152" s="90" customFormat="1" hidden="1"/>
    <row r="154" s="90" customFormat="1" hidden="1"/>
    <row r="156" s="90" customFormat="1" hidden="1"/>
    <row r="158" s="90" customFormat="1" hidden="1"/>
    <row r="160" s="90" customFormat="1" hidden="1"/>
    <row r="162" s="90" customFormat="1" hidden="1"/>
    <row r="164" s="90" customFormat="1" hidden="1"/>
    <row r="166" s="90" customFormat="1" hidden="1"/>
    <row r="168" s="90" customFormat="1" hidden="1"/>
    <row r="170" s="90" customFormat="1" hidden="1"/>
    <row r="172" s="90" customFormat="1" hidden="1"/>
    <row r="174" s="90" customFormat="1" hidden="1"/>
    <row r="176" s="90" customFormat="1" hidden="1"/>
    <row r="178" s="90" customFormat="1" hidden="1"/>
    <row r="180" s="90" customFormat="1" hidden="1"/>
    <row r="182" s="90" customFormat="1" hidden="1"/>
    <row r="184" s="90" customFormat="1" hidden="1"/>
    <row r="186" s="90" customFormat="1" hidden="1"/>
    <row r="188" s="90" customFormat="1" hidden="1"/>
    <row r="190" s="90" customFormat="1" hidden="1"/>
    <row r="192" s="90" customFormat="1" hidden="1"/>
    <row r="194" s="90" customFormat="1" hidden="1"/>
    <row r="196" s="90" customFormat="1" hidden="1"/>
    <row r="198" s="90" customFormat="1" hidden="1"/>
    <row r="200" s="90" customFormat="1" hidden="1"/>
    <row r="202" s="90" customFormat="1" hidden="1"/>
    <row r="204" s="90" customFormat="1" hidden="1"/>
    <row r="206" s="90" customFormat="1" hidden="1"/>
    <row r="208" s="90" customFormat="1" hidden="1"/>
    <row r="210" s="90" customFormat="1" hidden="1"/>
    <row r="212" s="90" customFormat="1" hidden="1"/>
    <row r="214" s="90" customFormat="1" hidden="1"/>
    <row r="216" s="90" customFormat="1" hidden="1"/>
    <row r="218" s="90" customFormat="1" hidden="1"/>
    <row r="220" s="90" customFormat="1" hidden="1"/>
    <row r="222" s="90" customFormat="1" hidden="1"/>
    <row r="224" s="90" customFormat="1" hidden="1"/>
    <row r="226" s="90" customFormat="1" hidden="1"/>
    <row r="228" s="90" customFormat="1" hidden="1"/>
    <row r="230" s="90" customFormat="1" hidden="1"/>
    <row r="232" s="90" customFormat="1" hidden="1"/>
    <row r="234" s="90" customFormat="1" hidden="1"/>
    <row r="236" s="90" customFormat="1" hidden="1"/>
    <row r="238" s="90" customFormat="1" hidden="1"/>
    <row r="240" s="90" customFormat="1" hidden="1"/>
    <row r="242" s="90" customFormat="1" hidden="1"/>
    <row r="244" s="90" customFormat="1" hidden="1"/>
    <row r="246" s="90" customFormat="1" hidden="1"/>
    <row r="248" s="90" customFormat="1" hidden="1"/>
    <row r="250" s="90" customFormat="1" hidden="1"/>
    <row r="252" s="90" customFormat="1" hidden="1"/>
    <row r="254" s="90" customFormat="1" hidden="1"/>
    <row r="256" s="90" customFormat="1" hidden="1"/>
    <row r="258" s="90" customFormat="1" hidden="1"/>
    <row r="260" s="90" customFormat="1" hidden="1"/>
    <row r="262" s="90" customFormat="1" hidden="1"/>
    <row r="264" s="90" customFormat="1" hidden="1"/>
    <row r="266" s="90" customFormat="1" hidden="1"/>
    <row r="268" s="90" customFormat="1" hidden="1"/>
    <row r="270" s="90" customFormat="1" hidden="1"/>
    <row r="272" s="90" customFormat="1" hidden="1"/>
    <row r="274" s="90" customFormat="1" hidden="1"/>
    <row r="276" s="90" customFormat="1" hidden="1"/>
    <row r="278" s="90" customFormat="1" hidden="1"/>
    <row r="280" s="90" customFormat="1" hidden="1"/>
    <row r="282" s="90" customFormat="1" hidden="1"/>
    <row r="284" s="90" customFormat="1" hidden="1"/>
    <row r="286" s="90" customFormat="1" hidden="1"/>
    <row r="288" s="90" customFormat="1" hidden="1"/>
    <row r="290" s="90" customFormat="1" hidden="1"/>
    <row r="292" s="90" customFormat="1" hidden="1"/>
    <row r="294" s="90" customFormat="1" hidden="1"/>
    <row r="296" s="90" customFormat="1" hidden="1"/>
    <row r="298" s="90" customFormat="1" hidden="1"/>
    <row r="300" s="90" customFormat="1" hidden="1"/>
    <row r="302" s="90" customFormat="1" hidden="1"/>
    <row r="304" s="90" customFormat="1" hidden="1"/>
    <row r="306" s="90" customFormat="1" hidden="1"/>
    <row r="308" s="90" customFormat="1" hidden="1"/>
    <row r="310" s="90" customFormat="1" hidden="1"/>
    <row r="312" s="90" customFormat="1" hidden="1"/>
    <row r="314" s="90" customFormat="1" hidden="1"/>
    <row r="316" s="90" customFormat="1" hidden="1"/>
    <row r="318" s="90" customFormat="1" hidden="1"/>
    <row r="320" s="90" customFormat="1" hidden="1"/>
    <row r="322" s="90" customFormat="1" hidden="1"/>
    <row r="324" s="90" customFormat="1" hidden="1"/>
    <row r="326" s="90" customFormat="1" hidden="1"/>
    <row r="328" s="90" customFormat="1" hidden="1"/>
    <row r="330" s="90" customFormat="1" hidden="1"/>
    <row r="332" s="90" customFormat="1" hidden="1"/>
    <row r="334" s="90" customFormat="1" hidden="1"/>
    <row r="336" s="90" customFormat="1" hidden="1"/>
    <row r="338" s="90" customFormat="1" hidden="1"/>
    <row r="340" s="90" customFormat="1" hidden="1"/>
    <row r="342" s="90" customFormat="1" hidden="1"/>
    <row r="344" s="90" customFormat="1" hidden="1"/>
    <row r="346" s="90" customFormat="1" hidden="1"/>
    <row r="348" s="90" customFormat="1" hidden="1"/>
    <row r="350" s="90" customFormat="1" hidden="1"/>
    <row r="352" s="90" customFormat="1" hidden="1"/>
    <row r="354" s="90" customFormat="1" hidden="1"/>
    <row r="356" s="90" customFormat="1" hidden="1"/>
    <row r="358" s="90" customFormat="1" hidden="1"/>
    <row r="360" s="90" customFormat="1" hidden="1"/>
    <row r="362" s="90" customFormat="1" hidden="1"/>
    <row r="364" s="90" customFormat="1" hidden="1"/>
    <row r="366" s="90" customFormat="1" hidden="1"/>
    <row r="368" s="90" customFormat="1" hidden="1"/>
    <row r="370" s="90" customFormat="1" hidden="1"/>
    <row r="372" s="90" customFormat="1" hidden="1"/>
    <row r="374" s="90" customFormat="1" hidden="1"/>
    <row r="376" s="90" customFormat="1" hidden="1"/>
    <row r="378" s="90" customFormat="1" hidden="1"/>
    <row r="380" s="90" customFormat="1" hidden="1"/>
    <row r="382" s="90" customFormat="1" hidden="1"/>
    <row r="384" s="90" customFormat="1" hidden="1"/>
    <row r="386" s="90" customFormat="1" hidden="1"/>
    <row r="388" s="90" customFormat="1" hidden="1"/>
    <row r="390" s="90" customFormat="1" hidden="1"/>
    <row r="392" s="90" customFormat="1" hidden="1"/>
    <row r="394" s="90" customFormat="1" hidden="1"/>
    <row r="396" s="90" customFormat="1" hidden="1"/>
    <row r="398" s="90" customFormat="1" hidden="1"/>
  </sheetData>
  <mergeCells count="2">
    <mergeCell ref="A93:J93"/>
    <mergeCell ref="A1:L1"/>
  </mergeCells>
  <hyperlinks>
    <hyperlink ref="A93" location="TableOfContents!A1" display="Back to Table of Contents" xr:uid="{A09C1D10-F248-40D4-939A-9585863441E3}"/>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c3e5a0a88b2e166a3a7d4673e6edce2b">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bcfd58b96b88386bec2fb24f1ad2dde9"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3CE9BF-CAD1-4A04-B105-4CDE8AC03C84}"/>
</file>

<file path=customXml/itemProps2.xml><?xml version="1.0" encoding="utf-8"?>
<ds:datastoreItem xmlns:ds="http://schemas.openxmlformats.org/officeDocument/2006/customXml" ds:itemID="{4FCFB7D8-F471-4DEC-9064-61C609F5E10B}"/>
</file>

<file path=customXml/itemProps3.xml><?xml version="1.0" encoding="utf-8"?>
<ds:datastoreItem xmlns:ds="http://schemas.openxmlformats.org/officeDocument/2006/customXml" ds:itemID="{E2562381-D25B-45FE-86C9-2151E54AC4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Gardiner, Abigail</cp:lastModifiedBy>
  <cp:revision/>
  <dcterms:created xsi:type="dcterms:W3CDTF">2022-04-27T23:38:01Z</dcterms:created>
  <dcterms:modified xsi:type="dcterms:W3CDTF">2025-08-07T03:04:25Z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2023-01-03T02:16:37Z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5709245b-eb65-40c1-a1ff-4cc7d7aa29af</vt:lpwstr>
  </property>
  <property fmtid="{D5CDD505-2E9C-101B-9397-08002B2CF9AE}" pid="8" name="MSIP_Label_2b83f8d7-e91f-4eee-a336-52a8061c0503_ContentBits">
    <vt:lpwstr>0</vt:lpwstr>
  </property>
  <property fmtid="{D5CDD505-2E9C-101B-9397-08002B2CF9AE}" pid="9" name="ContentTypeId">
    <vt:lpwstr>0x010100B489DCF49E04054D83F07CF1F0166419</vt:lpwstr>
  </property>
  <property fmtid="{D5CDD505-2E9C-101B-9397-08002B2CF9AE}" pid="10" name="MediaServiceImageTags">
    <vt:lpwstr/>
  </property>
</Properties>
</file>