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tables/table4.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82B3922A-392B-4733-8758-4524F496A2D1}" xr6:coauthVersionLast="47" xr6:coauthVersionMax="47" xr10:uidLastSave="{00000000-0000-0000-0000-000000000000}"/>
  <bookViews>
    <workbookView xWindow="-110" yWindow="-110" windowWidth="22780" windowHeight="14660" activeTab="1" xr2:uid="{00000000-000D-0000-FFFF-FFFF00000000}"/>
  </bookViews>
  <sheets>
    <sheet name="Intro" sheetId="34" r:id="rId1"/>
    <sheet name="TableOfContents" sheetId="20" r:id="rId2"/>
    <sheet name="Table O.1" sheetId="27" r:id="rId3"/>
    <sheet name="Table O.2" sheetId="28" r:id="rId4"/>
    <sheet name="Table O.3" sheetId="29" r:id="rId5"/>
    <sheet name="Table O.4" sheetId="30" r:id="rId6"/>
    <sheet name="Table O.5" sheetId="31" r:id="rId7"/>
    <sheet name="Table O.6" sheetId="32" r:id="rId8"/>
  </sheets>
  <definedNames>
    <definedName name="e_n">Intro!$A$2</definedName>
    <definedName name="e_p">Intro!$A$1</definedName>
    <definedName name="T_h001">TableOfContents!$A$3</definedName>
    <definedName name="T_h002">TableOfContents!$A$4</definedName>
    <definedName name="T_h003">TableOfContents!$A$5</definedName>
    <definedName name="T_h004">TableOfContents!$A$6</definedName>
    <definedName name="T_h005">TableOfContents!$A$7</definedName>
    <definedName name="T_h006">TableOfContents!$A$8</definedName>
    <definedName name="Table1_fn_1">'Table O.1'!#REF!</definedName>
    <definedName name="Table1_fn_2">'Table O.1'!#REF!</definedName>
    <definedName name="Table1_fn_3">'Table O.1'!#REF!</definedName>
    <definedName name="Table1_fn_4">'Table O.1'!#REF!</definedName>
    <definedName name="Table1_fn_5">'Table O.1'!#REF!</definedName>
    <definedName name="Table1_fn_6">'Table O.1'!#REF!</definedName>
    <definedName name="Table1_fn_7">'Table O.1'!#REF!</definedName>
    <definedName name="Table1_fn_8">'Table O.1'!#REF!</definedName>
    <definedName name="Table2_fn_1">'Table O.2'!#REF!</definedName>
    <definedName name="Table2_fn_2">'Table O.2'!#REF!</definedName>
    <definedName name="Table2_fn_3">'Table O.2'!#REF!</definedName>
    <definedName name="Table3_fn_1">'Table O.3'!#REF!</definedName>
    <definedName name="Table3_fn_2">'Table O.3'!#REF!</definedName>
    <definedName name="Table3_fn_3">'Table O.3'!#REF!</definedName>
    <definedName name="Table4_fn_1">'Table O.4'!#REF!</definedName>
    <definedName name="Table4_fn_2">'Table O.4'!#REF!</definedName>
    <definedName name="Table5_fn_1">'Table O.5'!#REF!</definedName>
    <definedName name="Table5_fn_2">'Table O.5'!#REF!</definedName>
    <definedName name="Table6_fn_1">'Table O.6'!#REF!</definedName>
    <definedName name="Table6_fn_2">'Table O.6'!#REF!</definedName>
    <definedName name="Tbl_001">'Table O.1'!$A$2:$H$101</definedName>
    <definedName name="Tbl_002">'Table O.2'!$A$2:$F$101</definedName>
    <definedName name="Tbl_003">'Table O.3'!$A$2:$F$101</definedName>
    <definedName name="Tbl_004">'Table O.4'!$A$2:$J$91</definedName>
    <definedName name="Tbl_005">'Table O.5'!$A$2:$J$91</definedName>
    <definedName name="Tbl_006">'Table O.6'!$A$2:$J$91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0" l="1"/>
  <c r="A1" i="29"/>
  <c r="A1" i="28"/>
  <c r="A1" i="32"/>
  <c r="A1" i="31"/>
  <c r="A1" i="27"/>
</calcChain>
</file>

<file path=xl/sharedStrings.xml><?xml version="1.0" encoding="utf-8"?>
<sst xmlns="http://schemas.openxmlformats.org/spreadsheetml/2006/main" count="756" uniqueCount="170">
  <si>
    <t>NT</t>
  </si>
  <si>
    <t>ACT - Other</t>
  </si>
  <si>
    <t>ACT</t>
  </si>
  <si>
    <t>TAS</t>
  </si>
  <si>
    <t>SA</t>
  </si>
  <si>
    <t>WA</t>
  </si>
  <si>
    <t>QLD</t>
  </si>
  <si>
    <t>VIC</t>
  </si>
  <si>
    <t>Total active participants not in SIL</t>
  </si>
  <si>
    <t>Service district</t>
  </si>
  <si>
    <t>Total active participants</t>
  </si>
  <si>
    <t>Average annualised committed supports</t>
  </si>
  <si>
    <t>Median annualised committed supports</t>
  </si>
  <si>
    <t>Average payments</t>
  </si>
  <si>
    <t>Median payments</t>
  </si>
  <si>
    <t>Go to Table O.1</t>
  </si>
  <si>
    <t>Go to Table O.2</t>
  </si>
  <si>
    <t>Go to Table O.3</t>
  </si>
  <si>
    <t>Go to Table O.4</t>
  </si>
  <si>
    <t>Go to Table O.5</t>
  </si>
  <si>
    <t>Go to Table O.6</t>
  </si>
  <si>
    <t>Core supports (Count)</t>
  </si>
  <si>
    <t>Core supports (Percentage)</t>
  </si>
  <si>
    <t>Capacity Building supports (Count)</t>
  </si>
  <si>
    <t>Capacity Building supports (Percentage)</t>
  </si>
  <si>
    <t>Capital supports (Count)</t>
  </si>
  <si>
    <t>Capital supports (Percentage)</t>
  </si>
  <si>
    <t>15 to 18 years</t>
  </si>
  <si>
    <t>19 to 24 years</t>
  </si>
  <si>
    <t>25 to 34 years</t>
  </si>
  <si>
    <t>35 to 44 years</t>
  </si>
  <si>
    <t>45 to 54 years</t>
  </si>
  <si>
    <t>55 to 64 years</t>
  </si>
  <si>
    <t>Service District</t>
  </si>
  <si>
    <t>Heading</t>
  </si>
  <si>
    <t>Link</t>
  </si>
  <si>
    <t>Table of Contents</t>
  </si>
  <si>
    <t>Back to Intro</t>
  </si>
  <si>
    <t>Back to Table of Contents</t>
  </si>
  <si>
    <t>Go to Table of Contents</t>
  </si>
  <si>
    <t>Total excl. 65+ years</t>
  </si>
  <si>
    <t>Full</t>
  </si>
  <si>
    <t>Supplement O: Participants by service district and support type, and committed supports and payments by service district, and participation rates by gender, age group and service district</t>
  </si>
  <si>
    <t>Table O.1:</t>
  </si>
  <si>
    <t>Core supports enable participants to complete activities of daily living. Participant budgets often have a lot of flexibility to choose specific supports with their core support budgets but cannot reallocate this funding for other support purposes (i.e. capital or capacity building supports).</t>
  </si>
  <si>
    <t>Capacity building supports enable participants to build their independence and skills. Participant budgets are allocated at a support category level and must be used to achieve the goals set out in the participant’s plan.</t>
  </si>
  <si>
    <t xml:space="preserve">Capital supports are investments, such as assistive technologies – equipment, home or vehicle modifications, or for Specialist Disability Accommodation (SDA). Participant budgets for this support purpose are restricted to specific items identified in the participant’s plan. </t>
  </si>
  <si>
    <t>Tables O.1, O.2 and O.3:</t>
  </si>
  <si>
    <t>Service districts are defined by the current address the participant resides in. ‘Other’ includes participants where the service district information is missing.</t>
  </si>
  <si>
    <t>Other Territories includes Norfolk Island, Christmas Island and the Cocos (Keeling) Islands.</t>
  </si>
  <si>
    <t>Tables O.2 and O.3:</t>
  </si>
  <si>
    <t>Tables O.4 and O.5:</t>
  </si>
  <si>
    <t>Participation rate refers to the proportion of general population that are NDIS participants.</t>
  </si>
  <si>
    <t>A small portion (&lt;0.1%) of NDIS participants do not reside in the service districts shown in the tables. Participation rates for this cohort are not provided due to the absence of a corresponding population figure.</t>
  </si>
  <si>
    <t>0 to 8 years</t>
  </si>
  <si>
    <t>9 to 14 years</t>
  </si>
  <si>
    <t>Average annualised committed supports are derived from total annualised committed supports in the current plans of active participants at 31 December 2024. Average payments are calculated as the average of the annualised monthly payments in the 12 months period to 31 December 2024, weighted by the participants that are active in each month over the same period. They have been rounded to the nearest hundred dollars. Figures are not shown if there is insufficient data in the group.</t>
  </si>
  <si>
    <t>Table O.1 Active participants by service district and support type included in plan as at 31 December 2024</t>
  </si>
  <si>
    <t>Table O.2 Average annualised committed supports, median annualised committed supports, average payments, median payments and active participants by service district as at 31 December 2024</t>
  </si>
  <si>
    <t>Table O.3 Average annualised committed supports, median annualised committed supports, average payments, median payments and active participants not in SIL by service district as at 31 December 2024</t>
  </si>
  <si>
    <t>Table O.4 Participation rates for all participants by service district and age group as at 31 December 2024</t>
  </si>
  <si>
    <t>Table O.5 Participation rates for male participants by service district and age group as at 31 December 2024</t>
  </si>
  <si>
    <t>Table O.6 Participation rates for female participants by service district and age group as at 31 December 2024</t>
  </si>
  <si>
    <t>&lt;11</t>
  </si>
  <si>
    <t>n/a</t>
  </si>
  <si>
    <t>NSW</t>
  </si>
  <si>
    <t>NSW - Hunter New England</t>
  </si>
  <si>
    <t>NSW - Central Coast</t>
  </si>
  <si>
    <t>NSW - Far West</t>
  </si>
  <si>
    <t>NSW - Illawarra Shoalhaven</t>
  </si>
  <si>
    <t>NSW - Mid North Coast</t>
  </si>
  <si>
    <t>NSW - Murrumbidgee</t>
  </si>
  <si>
    <t>NSW - Nepean Blue Mountains</t>
  </si>
  <si>
    <t>NSW - North Sydney</t>
  </si>
  <si>
    <t>NSW - Northern NSW</t>
  </si>
  <si>
    <t>NSW - South Eastern Sydney</t>
  </si>
  <si>
    <t>NSW - South Western Sydney</t>
  </si>
  <si>
    <t>NSW - Southern NSW</t>
  </si>
  <si>
    <t>NSW - Sydney</t>
  </si>
  <si>
    <t>NSW - Western NSW</t>
  </si>
  <si>
    <t>NSW - Western Sydney</t>
  </si>
  <si>
    <t>VIC - Barwon</t>
  </si>
  <si>
    <t>VIC - Central Highlands</t>
  </si>
  <si>
    <t>VIC - Loddon</t>
  </si>
  <si>
    <t>VIC - North East Melbourne</t>
  </si>
  <si>
    <t>VIC - Inner Gippsland</t>
  </si>
  <si>
    <t>VIC - Ovens Murray</t>
  </si>
  <si>
    <t>VIC - Western District</t>
  </si>
  <si>
    <t>VIC - Inner East Melbourne</t>
  </si>
  <si>
    <t>VIC - Outer East Melbourne</t>
  </si>
  <si>
    <t>VIC - Hume Moreland</t>
  </si>
  <si>
    <t>VIC - Bayside Peninsula</t>
  </si>
  <si>
    <t>VIC - Southern Melbourne</t>
  </si>
  <si>
    <t>VIC - Brimbank Melton</t>
  </si>
  <si>
    <t>VIC - Western Melbourne</t>
  </si>
  <si>
    <t>VIC - Goulburn</t>
  </si>
  <si>
    <t>VIC - Mallee</t>
  </si>
  <si>
    <t>VIC - Outer Gippsland</t>
  </si>
  <si>
    <t>QLD - Bundaberg</t>
  </si>
  <si>
    <t>QLD - Ipswich</t>
  </si>
  <si>
    <t>QLD - Mackay</t>
  </si>
  <si>
    <t>QLD - Toowoomba</t>
  </si>
  <si>
    <t>QLD - Townsville</t>
  </si>
  <si>
    <t>QLD - Rockhampton</t>
  </si>
  <si>
    <t>QLD - Beenleigh</t>
  </si>
  <si>
    <t>QLD - Brisbane</t>
  </si>
  <si>
    <t>QLD - Cairns</t>
  </si>
  <si>
    <t>QLD - Maryborough</t>
  </si>
  <si>
    <t>QLD - Robina</t>
  </si>
  <si>
    <t>QLD - Caboolture/Strathpine</t>
  </si>
  <si>
    <t>QLD - Maroochydore</t>
  </si>
  <si>
    <t>WA - North East Metro</t>
  </si>
  <si>
    <t>WA - Wheat Belt</t>
  </si>
  <si>
    <t>WA - South Metro</t>
  </si>
  <si>
    <t>WA - Central South Metro</t>
  </si>
  <si>
    <t>WA - South West</t>
  </si>
  <si>
    <t>WA - Goldfields-Esperance</t>
  </si>
  <si>
    <t>WA - North Metro</t>
  </si>
  <si>
    <t>WA - Kimberley-Pilbara</t>
  </si>
  <si>
    <t>WA - South East Metro</t>
  </si>
  <si>
    <t>WA - Central North Metro</t>
  </si>
  <si>
    <t>WA - Great Southern</t>
  </si>
  <si>
    <t>WA - Midwest-Gascoyne</t>
  </si>
  <si>
    <t>SA - Adelaide Hills</t>
  </si>
  <si>
    <t>SA - Barossa, Light and Lower North</t>
  </si>
  <si>
    <t>SA - Eastern Adelaide</t>
  </si>
  <si>
    <t>SA - Eyre and Western</t>
  </si>
  <si>
    <t>SA - Far North (SA)</t>
  </si>
  <si>
    <t>SA - Fleurieu and Kangaroo Island</t>
  </si>
  <si>
    <t>SA - Limestone Coast</t>
  </si>
  <si>
    <t>SA - Murray and Mallee</t>
  </si>
  <si>
    <t>SA - Northern Adelaide</t>
  </si>
  <si>
    <t>SA - Southern Adelaide</t>
  </si>
  <si>
    <t>SA - Western Adelaide</t>
  </si>
  <si>
    <t>SA - Yorke and Mid North</t>
  </si>
  <si>
    <t>TAS - North</t>
  </si>
  <si>
    <t>TAS - North West</t>
  </si>
  <si>
    <t>TAS - South East</t>
  </si>
  <si>
    <t>TAS - South West</t>
  </si>
  <si>
    <t>NT - Barkly</t>
  </si>
  <si>
    <t>NT - Central Australia</t>
  </si>
  <si>
    <t>NT - Darwin Remote</t>
  </si>
  <si>
    <t>NT - Darwin Urban</t>
  </si>
  <si>
    <t>NT - East Arnhem</t>
  </si>
  <si>
    <t>NT - Katherine</t>
  </si>
  <si>
    <t>Total</t>
  </si>
  <si>
    <t>NSW - Other</t>
  </si>
  <si>
    <t>VIC - Other</t>
  </si>
  <si>
    <t>QLD - Other</t>
  </si>
  <si>
    <t>WA - Other</t>
  </si>
  <si>
    <t>SA - Other</t>
  </si>
  <si>
    <t>TAS - Other</t>
  </si>
  <si>
    <t>NT - Other</t>
  </si>
  <si>
    <t>OT</t>
  </si>
  <si>
    <t>Missing</t>
  </si>
  <si>
    <t>&lt;9,990</t>
  </si>
  <si>
    <t>&lt;11,180</t>
  </si>
  <si>
    <t>&lt;1,870</t>
  </si>
  <si>
    <t>&lt;11,300</t>
  </si>
  <si>
    <t>&lt;2,960</t>
  </si>
  <si>
    <t>&lt;3,180</t>
  </si>
  <si>
    <t>&lt;620</t>
  </si>
  <si>
    <t>&lt;3,240</t>
  </si>
  <si>
    <t>&lt;120</t>
  </si>
  <si>
    <t>&lt;200</t>
  </si>
  <si>
    <t>&lt;540</t>
  </si>
  <si>
    <t>&lt;170</t>
  </si>
  <si>
    <t>&lt;10,670</t>
  </si>
  <si>
    <t>&lt;2,990</t>
  </si>
  <si>
    <t>&lt;790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</si>
</sst>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0.0%"/>
    <numFmt numFmtId="167" formatCode="&quot;$&quot;##,##0"/>
  </numFmts>
  <fonts count="19" x14ac:knownFonts="1">
    <font>
      <sz val="11"/>
      <color theme="1"/>
      <name val="Calibri"/>
      <family val="2"/>
      <scheme val="minor"/>
    </font>
    <font>
      <sz val="11"/>
      <color theme="1"/>
      <name val="Calibri"/>
      <family val="2"/>
      <scheme val="minor"/>
    </font>
    <font>
      <sz val="10"/>
      <color theme="1"/>
      <name val="Arial"/>
      <family val="2"/>
    </font>
    <font>
      <b/>
      <sz val="12"/>
      <color rgb="FFFFFFFF"/>
      <name val="Arial"/>
      <family val="2"/>
    </font>
    <font>
      <sz val="9"/>
      <color theme="1"/>
      <name val="Arial"/>
      <family val="2"/>
    </font>
    <font>
      <sz val="20"/>
      <color rgb="FF6B2B77"/>
      <name val="Arial"/>
      <family val="2"/>
    </font>
    <font>
      <b/>
      <sz val="20"/>
      <color rgb="FF6B2B77"/>
      <name val="Arial"/>
      <family val="2"/>
    </font>
    <font>
      <u/>
      <sz val="11"/>
      <color theme="10"/>
      <name val="Calibri"/>
      <family val="2"/>
      <scheme val="minor"/>
    </font>
    <font>
      <sz val="12"/>
      <color theme="1"/>
      <name val="Arial"/>
      <family val="2"/>
    </font>
    <font>
      <sz val="12"/>
      <color rgb="FFFFFFFF"/>
      <name val="Arial"/>
      <family val="2"/>
    </font>
    <font>
      <b/>
      <sz val="12"/>
      <color theme="1"/>
      <name val="Arial"/>
      <family val="2"/>
    </font>
    <font>
      <u/>
      <sz val="12"/>
      <color theme="10"/>
      <name val="Arial"/>
      <family val="2"/>
    </font>
    <font>
      <b/>
      <sz val="12"/>
      <color rgb="FF6B2976"/>
      <name val="Arial"/>
      <family val="2"/>
    </font>
    <font>
      <b/>
      <sz val="16"/>
      <color rgb="FF6B2B77"/>
      <name val="Arial"/>
      <family val="2"/>
    </font>
    <font>
      <b/>
      <sz val="12"/>
      <color rgb="FF000000"/>
      <name val="Arial"/>
      <family val="2"/>
    </font>
    <font>
      <sz val="12"/>
      <color rgb="FF000000"/>
      <name val="Arial"/>
      <family val="2"/>
    </font>
    <font>
      <sz val="12"/>
      <color rgb="FF6B2976"/>
      <name val="Arial"/>
      <family val="2"/>
    </font>
    <font>
      <b/>
      <sz val="12"/>
      <color indexed="8"/>
      <name val="Arial"/>
      <family val="2"/>
    </font>
    <font>
      <b/>
      <sz val="12"/>
      <name val="Arial"/>
      <family val="2"/>
    </font>
  </fonts>
  <fills count="5">
    <fill>
      <patternFill patternType="none"/>
    </fill>
    <fill>
      <patternFill patternType="gray125"/>
    </fill>
    <fill>
      <patternFill patternType="solid">
        <fgColor rgb="FF6B2976"/>
        <bgColor indexed="64"/>
      </patternFill>
    </fill>
    <fill>
      <patternFill patternType="solid">
        <fgColor rgb="FFD4C5D7"/>
        <bgColor indexed="64"/>
      </patternFill>
    </fill>
    <fill>
      <patternFill patternType="solid">
        <fgColor rgb="FFD1D3D4"/>
        <bgColor indexed="64"/>
      </patternFill>
    </fill>
  </fills>
  <borders count="20">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165" fontId="1" fillId="0" borderId="0" applyFont="0" applyFill="0" applyBorder="0" applyAlignment="0" applyProtection="0"/>
    <xf numFmtId="0" fontId="4" fillId="0" borderId="0"/>
    <xf numFmtId="9" fontId="4"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7" fillId="0" borderId="0" applyNumberFormat="0" applyFill="0" applyBorder="0" applyAlignment="0" applyProtection="0"/>
  </cellStyleXfs>
  <cellXfs count="163">
    <xf numFmtId="0" fontId="0" fillId="0" borderId="0" xfId="0"/>
    <xf numFmtId="0" fontId="2" fillId="0" borderId="0" xfId="0" applyFont="1"/>
    <xf numFmtId="0" fontId="6" fillId="0" borderId="0" xfId="0" applyFont="1" applyAlignment="1">
      <alignment vertical="center"/>
    </xf>
    <xf numFmtId="0" fontId="8" fillId="0" borderId="0" xfId="0" applyFont="1"/>
    <xf numFmtId="0" fontId="9" fillId="2" borderId="0" xfId="0" applyFont="1" applyFill="1"/>
    <xf numFmtId="0" fontId="10" fillId="0" borderId="0" xfId="0" applyFont="1"/>
    <xf numFmtId="0" fontId="11" fillId="0" borderId="0" xfId="7" applyFont="1" applyAlignment="1"/>
    <xf numFmtId="0" fontId="10" fillId="0" borderId="0" xfId="0" applyFont="1" applyAlignment="1">
      <alignment horizontal="left" vertical="center"/>
    </xf>
    <xf numFmtId="0" fontId="12" fillId="0" borderId="0" xfId="0" applyFont="1"/>
    <xf numFmtId="0" fontId="3" fillId="2" borderId="0" xfId="0" applyFont="1" applyFill="1"/>
    <xf numFmtId="0" fontId="5" fillId="0" borderId="0" xfId="0" applyFont="1" applyAlignment="1">
      <alignment vertical="top" wrapText="1"/>
    </xf>
    <xf numFmtId="0" fontId="8" fillId="0" borderId="0" xfId="0" applyFont="1" applyAlignment="1">
      <alignment wrapText="1"/>
    </xf>
    <xf numFmtId="0" fontId="11" fillId="0" borderId="0" xfId="7" applyFont="1"/>
    <xf numFmtId="0" fontId="14" fillId="0" borderId="9" xfId="0" applyFont="1" applyBorder="1" applyAlignment="1">
      <alignment vertical="center"/>
    </xf>
    <xf numFmtId="166" fontId="14" fillId="0" borderId="10" xfId="1" applyNumberFormat="1" applyFont="1" applyBorder="1" applyAlignment="1">
      <alignment horizontal="center" vertical="center"/>
    </xf>
    <xf numFmtId="166" fontId="10" fillId="0" borderId="10" xfId="1" applyNumberFormat="1" applyFont="1" applyBorder="1" applyAlignment="1">
      <alignment horizontal="center" vertical="center"/>
    </xf>
    <xf numFmtId="166" fontId="10" fillId="0" borderId="11" xfId="1" applyNumberFormat="1" applyFont="1" applyBorder="1" applyAlignment="1">
      <alignment horizontal="center" vertical="center"/>
    </xf>
    <xf numFmtId="0" fontId="15" fillId="0" borderId="6" xfId="0" applyFont="1" applyBorder="1" applyAlignment="1">
      <alignment vertical="center"/>
    </xf>
    <xf numFmtId="166" fontId="15" fillId="0" borderId="0" xfId="1" applyNumberFormat="1" applyFont="1" applyBorder="1" applyAlignment="1">
      <alignment horizontal="center" vertical="center"/>
    </xf>
    <xf numFmtId="166" fontId="8" fillId="0" borderId="0" xfId="1" applyNumberFormat="1" applyFont="1" applyBorder="1" applyAlignment="1">
      <alignment horizontal="center" vertical="center"/>
    </xf>
    <xf numFmtId="166" fontId="10" fillId="0" borderId="5" xfId="1" applyNumberFormat="1" applyFont="1" applyBorder="1" applyAlignment="1">
      <alignment horizontal="center" vertical="center"/>
    </xf>
    <xf numFmtId="0" fontId="15" fillId="0" borderId="3" xfId="0" applyFont="1" applyBorder="1" applyAlignment="1">
      <alignment vertical="center"/>
    </xf>
    <xf numFmtId="0" fontId="15" fillId="0" borderId="1" xfId="0" applyFont="1" applyBorder="1" applyAlignment="1">
      <alignment vertical="center"/>
    </xf>
    <xf numFmtId="166" fontId="15" fillId="0" borderId="7" xfId="1" applyNumberFormat="1" applyFont="1" applyBorder="1" applyAlignment="1">
      <alignment horizontal="center" vertical="center"/>
    </xf>
    <xf numFmtId="166" fontId="8" fillId="0" borderId="7" xfId="1" applyNumberFormat="1" applyFont="1" applyBorder="1" applyAlignment="1">
      <alignment horizontal="center" vertical="center"/>
    </xf>
    <xf numFmtId="166" fontId="10" fillId="0" borderId="8" xfId="1" applyNumberFormat="1" applyFont="1" applyBorder="1" applyAlignment="1">
      <alignment horizontal="center" vertical="center"/>
    </xf>
    <xf numFmtId="166" fontId="15" fillId="0" borderId="2" xfId="1" applyNumberFormat="1" applyFont="1" applyBorder="1" applyAlignment="1">
      <alignment horizontal="center" vertical="center"/>
    </xf>
    <xf numFmtId="166" fontId="8" fillId="0" borderId="2" xfId="1" applyNumberFormat="1" applyFont="1" applyBorder="1" applyAlignment="1">
      <alignment horizontal="center" vertical="center"/>
    </xf>
    <xf numFmtId="166" fontId="10" fillId="0" borderId="4" xfId="1" applyNumberFormat="1" applyFont="1" applyBorder="1" applyAlignment="1">
      <alignment horizontal="center" vertical="center"/>
    </xf>
    <xf numFmtId="0" fontId="15" fillId="0" borderId="9" xfId="0" applyFont="1" applyBorder="1" applyAlignment="1">
      <alignment vertical="center"/>
    </xf>
    <xf numFmtId="0" fontId="14" fillId="0" borderId="6" xfId="0" applyFont="1" applyBorder="1" applyAlignment="1">
      <alignment vertical="center"/>
    </xf>
    <xf numFmtId="166" fontId="14" fillId="0" borderId="7" xfId="1" applyNumberFormat="1" applyFont="1" applyBorder="1" applyAlignment="1">
      <alignment horizontal="center" vertical="center"/>
    </xf>
    <xf numFmtId="166" fontId="10" fillId="0" borderId="7" xfId="1" applyNumberFormat="1" applyFont="1" applyBorder="1" applyAlignment="1">
      <alignment horizontal="center" vertical="center"/>
    </xf>
    <xf numFmtId="0" fontId="14" fillId="0" borderId="10" xfId="0" applyFont="1" applyBorder="1" applyAlignment="1">
      <alignment vertical="center"/>
    </xf>
    <xf numFmtId="3" fontId="14" fillId="0" borderId="4" xfId="0" applyNumberFormat="1" applyFont="1" applyBorder="1" applyAlignment="1">
      <alignment horizontal="center" vertical="center"/>
    </xf>
    <xf numFmtId="3" fontId="14" fillId="0" borderId="2" xfId="0" applyNumberFormat="1" applyFont="1" applyBorder="1" applyAlignment="1">
      <alignment horizontal="center" vertical="center"/>
    </xf>
    <xf numFmtId="3" fontId="15" fillId="0" borderId="5" xfId="0" applyNumberFormat="1" applyFont="1" applyBorder="1" applyAlignment="1">
      <alignment horizontal="center" vertical="center"/>
    </xf>
    <xf numFmtId="3" fontId="14" fillId="0" borderId="0" xfId="0" applyNumberFormat="1" applyFont="1" applyAlignment="1">
      <alignment horizontal="center" vertical="center"/>
    </xf>
    <xf numFmtId="0" fontId="15" fillId="0" borderId="0" xfId="0" applyFont="1" applyAlignment="1">
      <alignment vertical="center"/>
    </xf>
    <xf numFmtId="0" fontId="15" fillId="0" borderId="2" xfId="0" applyFont="1" applyBorder="1" applyAlignment="1">
      <alignment vertical="center"/>
    </xf>
    <xf numFmtId="3" fontId="14" fillId="0" borderId="11" xfId="0" applyNumberFormat="1" applyFont="1" applyBorder="1" applyAlignment="1">
      <alignment horizontal="center" vertical="center"/>
    </xf>
    <xf numFmtId="3" fontId="14" fillId="0" borderId="10" xfId="0" applyNumberFormat="1" applyFont="1" applyBorder="1" applyAlignment="1">
      <alignment horizontal="center" vertical="center"/>
    </xf>
    <xf numFmtId="0" fontId="15" fillId="0" borderId="7" xfId="0" applyFont="1" applyBorder="1" applyAlignment="1">
      <alignment vertical="center"/>
    </xf>
    <xf numFmtId="3" fontId="14" fillId="0" borderId="7" xfId="0" applyNumberFormat="1" applyFont="1" applyBorder="1" applyAlignment="1">
      <alignment horizontal="center" vertical="center"/>
    </xf>
    <xf numFmtId="0" fontId="14" fillId="0" borderId="7" xfId="0" applyFont="1" applyBorder="1" applyAlignment="1">
      <alignment vertical="center"/>
    </xf>
    <xf numFmtId="3" fontId="14" fillId="0" borderId="5" xfId="0" applyNumberFormat="1" applyFont="1" applyBorder="1" applyAlignment="1">
      <alignment horizontal="center" vertical="center"/>
    </xf>
    <xf numFmtId="9" fontId="14" fillId="0" borderId="1" xfId="0" applyNumberFormat="1" applyFont="1" applyBorder="1" applyAlignment="1">
      <alignment horizontal="center" vertical="center"/>
    </xf>
    <xf numFmtId="9" fontId="15" fillId="0" borderId="3" xfId="0" applyNumberFormat="1" applyFont="1" applyBorder="1" applyAlignment="1">
      <alignment horizontal="center" vertical="center"/>
    </xf>
    <xf numFmtId="3" fontId="15" fillId="0" borderId="4"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4" fillId="0" borderId="9" xfId="0" applyNumberFormat="1" applyFont="1" applyBorder="1" applyAlignment="1">
      <alignment horizontal="center" vertical="center"/>
    </xf>
    <xf numFmtId="3" fontId="15" fillId="0" borderId="8" xfId="0" applyNumberFormat="1" applyFont="1" applyBorder="1" applyAlignment="1">
      <alignment horizontal="center" vertical="center"/>
    </xf>
    <xf numFmtId="9" fontId="15" fillId="0" borderId="6" xfId="0" applyNumberFormat="1" applyFont="1" applyBorder="1" applyAlignment="1">
      <alignment horizontal="center" vertical="center"/>
    </xf>
    <xf numFmtId="9" fontId="8" fillId="0" borderId="1" xfId="1" applyFont="1" applyBorder="1" applyAlignment="1">
      <alignment horizontal="center" vertical="center"/>
    </xf>
    <xf numFmtId="9" fontId="14" fillId="0" borderId="3" xfId="0" applyNumberFormat="1" applyFont="1" applyBorder="1" applyAlignment="1">
      <alignment horizontal="center" vertical="center"/>
    </xf>
    <xf numFmtId="3" fontId="14" fillId="0" borderId="13" xfId="0" applyNumberFormat="1" applyFont="1" applyBorder="1" applyAlignment="1">
      <alignment horizontal="center" vertical="center"/>
    </xf>
    <xf numFmtId="3" fontId="15" fillId="0" borderId="12" xfId="0" applyNumberFormat="1" applyFont="1" applyBorder="1" applyAlignment="1">
      <alignment horizontal="center" vertical="center"/>
    </xf>
    <xf numFmtId="3" fontId="15" fillId="0" borderId="13" xfId="0" applyNumberFormat="1" applyFont="1" applyBorder="1" applyAlignment="1">
      <alignment horizontal="center" vertical="center"/>
    </xf>
    <xf numFmtId="3" fontId="14" fillId="0" borderId="1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4" fillId="0" borderId="12" xfId="0" applyNumberFormat="1" applyFont="1" applyBorder="1" applyAlignment="1">
      <alignment horizontal="center" vertical="center"/>
    </xf>
    <xf numFmtId="0" fontId="8" fillId="0" borderId="12" xfId="0" applyFont="1" applyBorder="1"/>
    <xf numFmtId="167" fontId="14" fillId="0" borderId="4" xfId="0" applyNumberFormat="1" applyFont="1" applyBorder="1" applyAlignment="1">
      <alignment horizontal="center" vertical="center"/>
    </xf>
    <xf numFmtId="167" fontId="14" fillId="0" borderId="1" xfId="0" applyNumberFormat="1" applyFont="1" applyBorder="1" applyAlignment="1">
      <alignment horizontal="center" vertical="center"/>
    </xf>
    <xf numFmtId="167" fontId="14" fillId="0" borderId="2" xfId="0" applyNumberFormat="1" applyFont="1" applyBorder="1" applyAlignment="1">
      <alignment horizontal="center" vertical="center"/>
    </xf>
    <xf numFmtId="167" fontId="15" fillId="0" borderId="5" xfId="0" applyNumberFormat="1" applyFont="1" applyBorder="1" applyAlignment="1">
      <alignment horizontal="center" vertical="center"/>
    </xf>
    <xf numFmtId="167" fontId="15" fillId="0" borderId="3" xfId="0" applyNumberFormat="1" applyFont="1" applyBorder="1" applyAlignment="1">
      <alignment horizontal="center" vertical="center"/>
    </xf>
    <xf numFmtId="167" fontId="15" fillId="0" borderId="0" xfId="0" applyNumberFormat="1" applyFont="1" applyAlignment="1">
      <alignment horizontal="center" vertical="center"/>
    </xf>
    <xf numFmtId="167" fontId="14" fillId="0" borderId="11" xfId="0" applyNumberFormat="1" applyFont="1" applyBorder="1" applyAlignment="1">
      <alignment horizontal="center" vertical="center"/>
    </xf>
    <xf numFmtId="167" fontId="14" fillId="0" borderId="9" xfId="0" applyNumberFormat="1" applyFont="1" applyBorder="1" applyAlignment="1">
      <alignment horizontal="center" vertical="center"/>
    </xf>
    <xf numFmtId="167" fontId="14" fillId="0" borderId="10" xfId="0" applyNumberFormat="1" applyFont="1" applyBorder="1" applyAlignment="1">
      <alignment horizontal="center" vertical="center"/>
    </xf>
    <xf numFmtId="167" fontId="14" fillId="0" borderId="8" xfId="0" applyNumberFormat="1" applyFont="1" applyBorder="1" applyAlignment="1">
      <alignment horizontal="center" vertical="center"/>
    </xf>
    <xf numFmtId="167" fontId="14" fillId="0" borderId="6" xfId="0" applyNumberFormat="1" applyFont="1" applyBorder="1" applyAlignment="1">
      <alignment horizontal="center" vertical="center"/>
    </xf>
    <xf numFmtId="167" fontId="14" fillId="0" borderId="7" xfId="0" applyNumberFormat="1" applyFont="1" applyBorder="1" applyAlignment="1">
      <alignment horizontal="center" vertical="center"/>
    </xf>
    <xf numFmtId="3" fontId="14" fillId="0" borderId="18" xfId="0" applyNumberFormat="1" applyFont="1" applyBorder="1" applyAlignment="1">
      <alignment horizontal="center" vertical="center"/>
    </xf>
    <xf numFmtId="3" fontId="14" fillId="0" borderId="17" xfId="0" applyNumberFormat="1" applyFont="1" applyBorder="1" applyAlignment="1">
      <alignment horizontal="center" vertical="center"/>
    </xf>
    <xf numFmtId="3" fontId="14" fillId="0" borderId="16" xfId="0" applyNumberFormat="1" applyFont="1" applyBorder="1" applyAlignment="1">
      <alignment horizontal="center" vertical="center"/>
    </xf>
    <xf numFmtId="3" fontId="14" fillId="0" borderId="19" xfId="0" applyNumberFormat="1" applyFont="1" applyBorder="1" applyAlignment="1">
      <alignment horizontal="center" vertical="center"/>
    </xf>
    <xf numFmtId="9" fontId="15" fillId="0" borderId="3" xfId="1" applyFont="1" applyBorder="1" applyAlignment="1">
      <alignment horizontal="center" vertical="center"/>
    </xf>
    <xf numFmtId="9" fontId="14" fillId="0" borderId="1" xfId="1" applyFont="1" applyBorder="1" applyAlignment="1">
      <alignment horizontal="center" vertical="center"/>
    </xf>
    <xf numFmtId="9" fontId="15" fillId="0" borderId="1" xfId="1" applyFont="1" applyBorder="1" applyAlignment="1">
      <alignment horizontal="center" vertical="center"/>
    </xf>
    <xf numFmtId="0" fontId="8" fillId="0" borderId="0" xfId="0" applyFont="1" applyAlignment="1">
      <alignment horizontal="left" vertical="top" wrapText="1"/>
    </xf>
    <xf numFmtId="0" fontId="13" fillId="0" borderId="0" xfId="0" applyFont="1" applyAlignment="1">
      <alignment vertical="center" wrapText="1"/>
    </xf>
    <xf numFmtId="0" fontId="12" fillId="0" borderId="0" xfId="0" applyFont="1" applyAlignment="1">
      <alignment horizontal="left" vertical="top" wrapText="1"/>
    </xf>
    <xf numFmtId="0" fontId="16" fillId="3" borderId="0" xfId="0" applyFont="1" applyFill="1"/>
    <xf numFmtId="0" fontId="8" fillId="4" borderId="7" xfId="0" applyFont="1" applyFill="1" applyBorder="1" applyAlignment="1">
      <alignment vertical="center"/>
    </xf>
    <xf numFmtId="3" fontId="15" fillId="4" borderId="5" xfId="0" applyNumberFormat="1" applyFont="1" applyFill="1" applyBorder="1" applyAlignment="1">
      <alignment horizontal="center" vertical="center"/>
    </xf>
    <xf numFmtId="9" fontId="15" fillId="4" borderId="3" xfId="0" applyNumberFormat="1" applyFont="1" applyFill="1" applyBorder="1" applyAlignment="1">
      <alignment horizontal="center" vertical="center"/>
    </xf>
    <xf numFmtId="3" fontId="15" fillId="4" borderId="12" xfId="0" applyNumberFormat="1" applyFont="1" applyFill="1" applyBorder="1" applyAlignment="1">
      <alignment horizontal="center" vertical="center"/>
    </xf>
    <xf numFmtId="3" fontId="14" fillId="4" borderId="0" xfId="0" applyNumberFormat="1" applyFont="1" applyFill="1" applyAlignment="1">
      <alignment horizontal="center" vertical="center"/>
    </xf>
    <xf numFmtId="0" fontId="8" fillId="4" borderId="0" xfId="0" applyFont="1" applyFill="1"/>
    <xf numFmtId="0" fontId="15" fillId="4" borderId="0" xfId="0" applyFont="1" applyFill="1" applyAlignment="1">
      <alignment vertical="center"/>
    </xf>
    <xf numFmtId="0" fontId="14" fillId="4" borderId="10" xfId="0" applyFont="1" applyFill="1" applyBorder="1" applyAlignment="1">
      <alignment vertical="center"/>
    </xf>
    <xf numFmtId="3" fontId="14" fillId="4" borderId="4" xfId="0" applyNumberFormat="1" applyFont="1" applyFill="1" applyBorder="1" applyAlignment="1">
      <alignment horizontal="center" vertical="center"/>
    </xf>
    <xf numFmtId="9" fontId="14" fillId="4" borderId="1" xfId="0" applyNumberFormat="1" applyFont="1" applyFill="1" applyBorder="1" applyAlignment="1">
      <alignment horizontal="center" vertical="center"/>
    </xf>
    <xf numFmtId="3" fontId="14" fillId="4" borderId="13" xfId="0" applyNumberFormat="1" applyFont="1" applyFill="1" applyBorder="1" applyAlignment="1">
      <alignment horizontal="center" vertical="center"/>
    </xf>
    <xf numFmtId="3" fontId="14" fillId="4" borderId="2" xfId="0" applyNumberFormat="1" applyFont="1" applyFill="1" applyBorder="1" applyAlignment="1">
      <alignment horizontal="center" vertical="center"/>
    </xf>
    <xf numFmtId="0" fontId="15" fillId="4" borderId="2" xfId="0" applyFont="1" applyFill="1" applyBorder="1" applyAlignment="1">
      <alignment vertical="center"/>
    </xf>
    <xf numFmtId="3" fontId="15" fillId="4" borderId="4" xfId="0" applyNumberFormat="1" applyFont="1" applyFill="1" applyBorder="1" applyAlignment="1">
      <alignment horizontal="center" vertical="center"/>
    </xf>
    <xf numFmtId="9" fontId="8" fillId="4" borderId="1" xfId="1" applyFont="1" applyFill="1" applyBorder="1" applyAlignment="1">
      <alignment horizontal="center" vertical="center"/>
    </xf>
    <xf numFmtId="3" fontId="15" fillId="4" borderId="13" xfId="0" applyNumberFormat="1" applyFont="1" applyFill="1" applyBorder="1" applyAlignment="1">
      <alignment horizontal="center" vertical="center"/>
    </xf>
    <xf numFmtId="0" fontId="15" fillId="4" borderId="7" xfId="0" applyFont="1" applyFill="1" applyBorder="1" applyAlignment="1">
      <alignment vertical="center"/>
    </xf>
    <xf numFmtId="3" fontId="15" fillId="4" borderId="8" xfId="0" applyNumberFormat="1" applyFont="1" applyFill="1" applyBorder="1" applyAlignment="1">
      <alignment horizontal="center" vertical="center"/>
    </xf>
    <xf numFmtId="9" fontId="15" fillId="4" borderId="6" xfId="0" applyNumberFormat="1" applyFont="1" applyFill="1" applyBorder="1" applyAlignment="1">
      <alignment horizontal="center" vertical="center"/>
    </xf>
    <xf numFmtId="3" fontId="15" fillId="4" borderId="15" xfId="0" applyNumberFormat="1" applyFont="1" applyFill="1" applyBorder="1" applyAlignment="1">
      <alignment horizontal="center" vertical="center"/>
    </xf>
    <xf numFmtId="3" fontId="14" fillId="4" borderId="7" xfId="0" applyNumberFormat="1" applyFont="1" applyFill="1" applyBorder="1" applyAlignment="1">
      <alignment horizontal="center" vertical="center"/>
    </xf>
    <xf numFmtId="3" fontId="14" fillId="4" borderId="5" xfId="0" applyNumberFormat="1" applyFont="1" applyFill="1" applyBorder="1" applyAlignment="1">
      <alignment horizontal="center" vertical="center"/>
    </xf>
    <xf numFmtId="3" fontId="14" fillId="4" borderId="11" xfId="0" applyNumberFormat="1" applyFont="1" applyFill="1" applyBorder="1" applyAlignment="1">
      <alignment horizontal="center" vertical="center"/>
    </xf>
    <xf numFmtId="9" fontId="14" fillId="4" borderId="9" xfId="0" applyNumberFormat="1" applyFont="1" applyFill="1" applyBorder="1" applyAlignment="1">
      <alignment horizontal="center" vertical="center"/>
    </xf>
    <xf numFmtId="3" fontId="14" fillId="4" borderId="14" xfId="0" applyNumberFormat="1" applyFont="1" applyFill="1" applyBorder="1" applyAlignment="1">
      <alignment horizontal="center" vertical="center"/>
    </xf>
    <xf numFmtId="3" fontId="14" fillId="4" borderId="10" xfId="0" applyNumberFormat="1" applyFont="1" applyFill="1" applyBorder="1" applyAlignment="1">
      <alignment horizontal="center" vertical="center"/>
    </xf>
    <xf numFmtId="9" fontId="15" fillId="4" borderId="3" xfId="1" applyFont="1" applyFill="1" applyBorder="1" applyAlignment="1">
      <alignment horizontal="center" vertical="center"/>
    </xf>
    <xf numFmtId="9" fontId="15" fillId="4" borderId="1" xfId="0" applyNumberFormat="1" applyFont="1" applyFill="1" applyBorder="1" applyAlignment="1">
      <alignment horizontal="center" vertical="center"/>
    </xf>
    <xf numFmtId="9" fontId="10" fillId="4" borderId="1" xfId="1" applyFont="1" applyFill="1" applyBorder="1" applyAlignment="1">
      <alignment horizontal="center" vertical="center"/>
    </xf>
    <xf numFmtId="0" fontId="8" fillId="4" borderId="12" xfId="0" applyFont="1" applyFill="1" applyBorder="1"/>
    <xf numFmtId="0" fontId="8" fillId="4" borderId="7" xfId="0" applyFont="1" applyFill="1" applyBorder="1"/>
    <xf numFmtId="167" fontId="15" fillId="4" borderId="5" xfId="0" applyNumberFormat="1" applyFont="1" applyFill="1" applyBorder="1" applyAlignment="1">
      <alignment horizontal="center" vertical="center"/>
    </xf>
    <xf numFmtId="167" fontId="15" fillId="4" borderId="3" xfId="0" applyNumberFormat="1" applyFont="1" applyFill="1" applyBorder="1" applyAlignment="1">
      <alignment horizontal="center" vertical="center"/>
    </xf>
    <xf numFmtId="167" fontId="15" fillId="4" borderId="0" xfId="0" applyNumberFormat="1" applyFont="1" applyFill="1" applyAlignment="1">
      <alignment horizontal="center" vertical="center"/>
    </xf>
    <xf numFmtId="167" fontId="14" fillId="4" borderId="11" xfId="0" applyNumberFormat="1" applyFont="1" applyFill="1" applyBorder="1" applyAlignment="1">
      <alignment horizontal="center" vertical="center"/>
    </xf>
    <xf numFmtId="167" fontId="14" fillId="4" borderId="9" xfId="0" applyNumberFormat="1" applyFont="1" applyFill="1" applyBorder="1" applyAlignment="1">
      <alignment horizontal="center" vertical="center"/>
    </xf>
    <xf numFmtId="167" fontId="14" fillId="4" borderId="10" xfId="0" applyNumberFormat="1" applyFont="1" applyFill="1" applyBorder="1" applyAlignment="1">
      <alignment horizontal="center" vertical="center"/>
    </xf>
    <xf numFmtId="167" fontId="14" fillId="4" borderId="5" xfId="0" applyNumberFormat="1" applyFont="1" applyFill="1" applyBorder="1" applyAlignment="1">
      <alignment horizontal="center" vertical="center"/>
    </xf>
    <xf numFmtId="167" fontId="14" fillId="4" borderId="3" xfId="0" applyNumberFormat="1" applyFont="1" applyFill="1" applyBorder="1" applyAlignment="1">
      <alignment horizontal="center" vertical="center"/>
    </xf>
    <xf numFmtId="167" fontId="14" fillId="4" borderId="0" xfId="0" applyNumberFormat="1" applyFont="1" applyFill="1" applyAlignment="1">
      <alignment horizontal="center" vertical="center"/>
    </xf>
    <xf numFmtId="3" fontId="14" fillId="4" borderId="17" xfId="0" applyNumberFormat="1" applyFont="1" applyFill="1" applyBorder="1" applyAlignment="1">
      <alignment horizontal="center" vertical="center"/>
    </xf>
    <xf numFmtId="3" fontId="14" fillId="4" borderId="18" xfId="0" applyNumberFormat="1" applyFont="1" applyFill="1" applyBorder="1" applyAlignment="1">
      <alignment horizontal="center" vertical="center"/>
    </xf>
    <xf numFmtId="3" fontId="14" fillId="4" borderId="16" xfId="0" applyNumberFormat="1" applyFont="1" applyFill="1" applyBorder="1" applyAlignment="1">
      <alignment horizontal="center" vertical="center"/>
    </xf>
    <xf numFmtId="3" fontId="14" fillId="4" borderId="19" xfId="0" applyNumberFormat="1" applyFont="1" applyFill="1" applyBorder="1" applyAlignment="1">
      <alignment horizontal="center" vertical="center"/>
    </xf>
    <xf numFmtId="0" fontId="15" fillId="4" borderId="6" xfId="0" applyFont="1" applyFill="1" applyBorder="1" applyAlignment="1">
      <alignment vertical="center"/>
    </xf>
    <xf numFmtId="166" fontId="15" fillId="4" borderId="0" xfId="1" applyNumberFormat="1" applyFont="1" applyFill="1" applyBorder="1" applyAlignment="1">
      <alignment horizontal="center" vertical="center"/>
    </xf>
    <xf numFmtId="166" fontId="8" fillId="4" borderId="0" xfId="1" applyNumberFormat="1" applyFont="1" applyFill="1" applyBorder="1" applyAlignment="1">
      <alignment horizontal="center" vertical="center"/>
    </xf>
    <xf numFmtId="166" fontId="10" fillId="4" borderId="5" xfId="1" applyNumberFormat="1" applyFont="1" applyFill="1" applyBorder="1" applyAlignment="1">
      <alignment horizontal="center" vertical="center"/>
    </xf>
    <xf numFmtId="0" fontId="15" fillId="4" borderId="3" xfId="0" applyFont="1" applyFill="1" applyBorder="1" applyAlignment="1">
      <alignment vertical="center"/>
    </xf>
    <xf numFmtId="0" fontId="15" fillId="4" borderId="1" xfId="0" applyFont="1" applyFill="1" applyBorder="1" applyAlignment="1">
      <alignment vertical="center"/>
    </xf>
    <xf numFmtId="0" fontId="14" fillId="4" borderId="9" xfId="0" applyFont="1" applyFill="1" applyBorder="1" applyAlignment="1">
      <alignment vertical="center"/>
    </xf>
    <xf numFmtId="166" fontId="14" fillId="4" borderId="10" xfId="1" applyNumberFormat="1" applyFont="1" applyFill="1" applyBorder="1" applyAlignment="1">
      <alignment horizontal="center" vertical="center"/>
    </xf>
    <xf numFmtId="166" fontId="10" fillId="4" borderId="10" xfId="1" applyNumberFormat="1" applyFont="1" applyFill="1" applyBorder="1" applyAlignment="1">
      <alignment horizontal="center" vertical="center"/>
    </xf>
    <xf numFmtId="166" fontId="10" fillId="4" borderId="11" xfId="1" applyNumberFormat="1" applyFont="1" applyFill="1" applyBorder="1" applyAlignment="1">
      <alignment horizontal="center" vertical="center"/>
    </xf>
    <xf numFmtId="166" fontId="15" fillId="4" borderId="2" xfId="1" applyNumberFormat="1" applyFont="1" applyFill="1" applyBorder="1" applyAlignment="1">
      <alignment horizontal="center" vertical="center"/>
    </xf>
    <xf numFmtId="166" fontId="8" fillId="4" borderId="2" xfId="1" applyNumberFormat="1" applyFont="1" applyFill="1" applyBorder="1" applyAlignment="1">
      <alignment horizontal="center" vertical="center"/>
    </xf>
    <xf numFmtId="166" fontId="10" fillId="4" borderId="4" xfId="1" applyNumberFormat="1" applyFont="1" applyFill="1" applyBorder="1" applyAlignment="1">
      <alignment horizontal="center" vertical="center"/>
    </xf>
    <xf numFmtId="166" fontId="15" fillId="4" borderId="7" xfId="1" applyNumberFormat="1" applyFont="1" applyFill="1" applyBorder="1" applyAlignment="1">
      <alignment horizontal="center" vertical="center"/>
    </xf>
    <xf numFmtId="166" fontId="8" fillId="4" borderId="7" xfId="1" applyNumberFormat="1" applyFont="1" applyFill="1" applyBorder="1" applyAlignment="1">
      <alignment horizontal="center" vertical="center"/>
    </xf>
    <xf numFmtId="166" fontId="10" fillId="4" borderId="8" xfId="1" applyNumberFormat="1" applyFont="1" applyFill="1" applyBorder="1" applyAlignment="1">
      <alignment horizontal="center" vertical="center"/>
    </xf>
    <xf numFmtId="0" fontId="17" fillId="0" borderId="0" xfId="0" applyFont="1" applyAlignment="1">
      <alignment horizontal="left" vertical="center"/>
    </xf>
    <xf numFmtId="0" fontId="18" fillId="3" borderId="2" xfId="0" applyFont="1" applyFill="1" applyBorder="1" applyAlignment="1">
      <alignment vertical="center"/>
    </xf>
    <xf numFmtId="0" fontId="18" fillId="3" borderId="4"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0" xfId="0" applyFont="1" applyFill="1" applyAlignment="1">
      <alignment vertical="center"/>
    </xf>
    <xf numFmtId="0" fontId="18" fillId="3" borderId="18" xfId="0" applyFont="1" applyFill="1" applyBorder="1" applyAlignment="1">
      <alignment horizontal="center" vertical="center" wrapText="1"/>
    </xf>
    <xf numFmtId="0" fontId="18" fillId="3" borderId="3" xfId="0" applyFont="1" applyFill="1" applyBorder="1" applyAlignment="1">
      <alignment vertical="center"/>
    </xf>
    <xf numFmtId="0" fontId="18" fillId="3" borderId="2" xfId="0" applyFont="1" applyFill="1" applyBorder="1" applyAlignment="1">
      <alignment horizontal="center" vertical="center" wrapText="1"/>
    </xf>
    <xf numFmtId="0" fontId="18" fillId="3" borderId="1" xfId="0" applyFont="1" applyFill="1" applyBorder="1" applyAlignment="1">
      <alignment vertical="center"/>
    </xf>
    <xf numFmtId="0" fontId="11" fillId="0" borderId="0" xfId="7" applyFont="1" applyAlignment="1"/>
    <xf numFmtId="0" fontId="11" fillId="4" borderId="0" xfId="7" applyFont="1" applyFill="1" applyAlignment="1">
      <alignment horizontal="left"/>
    </xf>
    <xf numFmtId="0" fontId="10" fillId="0" borderId="0" xfId="0" applyFont="1" applyAlignment="1">
      <alignment horizontal="left" vertical="center"/>
    </xf>
    <xf numFmtId="0" fontId="17" fillId="0" borderId="0" xfId="0" applyFont="1" applyAlignment="1">
      <alignment horizontal="left" vertical="center" wrapText="1"/>
    </xf>
    <xf numFmtId="0" fontId="11" fillId="4" borderId="0" xfId="7" applyFont="1" applyFill="1"/>
    <xf numFmtId="0" fontId="1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cellXfs>
  <cellStyles count="8">
    <cellStyle name="Comma 2" xfId="2" xr:uid="{00000000-0005-0000-0000-000001000000}"/>
    <cellStyle name="Comma 2 2" xfId="6" xr:uid="{00000000-0005-0000-0000-000002000000}"/>
    <cellStyle name="Currency 2" xfId="5" xr:uid="{00000000-0005-0000-0000-000003000000}"/>
    <cellStyle name="Hyperlink" xfId="7" builtinId="8"/>
    <cellStyle name="Normal" xfId="0" builtinId="0"/>
    <cellStyle name="Normal 4" xfId="3" xr:uid="{00000000-0005-0000-0000-000006000000}"/>
    <cellStyle name="Percent" xfId="1" builtinId="5"/>
    <cellStyle name="Percent 2" xfId="4" xr:uid="{00000000-0005-0000-0000-000008000000}"/>
  </cellStyles>
  <dxfs count="74">
    <dxf>
      <font>
        <b/>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D4C5D7"/>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D4C5D7"/>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6"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rgb="FFD4C5D7"/>
        </patternFill>
      </fill>
      <alignment horizontal="center" vertical="center" textRotation="0" wrapText="1" indent="0" justifyLastLine="0" shrinkToFit="0" readingOrder="0"/>
    </dxf>
    <dxf>
      <font>
        <strike val="0"/>
        <outline val="0"/>
        <shadow val="0"/>
        <vertAlign val="baseline"/>
        <sz val="12"/>
        <name val="Arial"/>
        <family val="2"/>
        <scheme val="none"/>
      </font>
      <border diagonalUp="0" diagonalDown="0">
        <left style="medium">
          <color indexed="64"/>
        </left>
        <right style="medium">
          <color indexed="64"/>
        </right>
        <vertical/>
      </border>
    </dxf>
    <dxf>
      <font>
        <b val="0"/>
        <i val="0"/>
        <strike val="0"/>
        <condense val="0"/>
        <extend val="0"/>
        <outline val="0"/>
        <shadow val="0"/>
        <u val="none"/>
        <vertAlign val="baseline"/>
        <sz val="12"/>
        <color rgb="FF000000"/>
        <name val="Arial"/>
        <family val="2"/>
        <scheme val="none"/>
      </font>
      <numFmt numFmtId="167"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7" formatCode="&quot;$&quot;##,##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7"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7" formatCode="&quot;$&quot;##,##0"/>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strike val="0"/>
        <outline val="0"/>
        <shadow val="0"/>
        <u val="none"/>
        <vertAlign val="baseline"/>
        <sz val="12"/>
        <color auto="1"/>
        <name val="Arial"/>
        <family val="2"/>
        <scheme val="none"/>
      </font>
      <fill>
        <patternFill>
          <fgColor indexed="64"/>
          <bgColor rgb="FFD4C5D7"/>
        </patternFill>
      </fill>
    </dxf>
    <dxf>
      <font>
        <strike val="0"/>
        <outline val="0"/>
        <shadow val="0"/>
        <vertAlign val="baseline"/>
        <sz val="12"/>
        <name val="Arial"/>
        <family val="2"/>
        <scheme val="none"/>
      </font>
      <border diagonalUp="0" diagonalDown="0">
        <left style="medium">
          <color indexed="64"/>
        </left>
        <right/>
        <vertical/>
      </border>
    </dxf>
    <dxf>
      <font>
        <b val="0"/>
        <i val="0"/>
        <strike val="0"/>
        <condense val="0"/>
        <extend val="0"/>
        <outline val="0"/>
        <shadow val="0"/>
        <u val="none"/>
        <vertAlign val="baseline"/>
        <sz val="12"/>
        <color rgb="FF000000"/>
        <name val="Arial"/>
        <family val="2"/>
        <scheme val="none"/>
      </font>
      <numFmt numFmtId="167"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7" formatCode="&quot;$&quot;##,##0"/>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2"/>
        <color rgb="FF000000"/>
        <name val="Arial"/>
        <family val="2"/>
        <scheme val="none"/>
      </font>
      <numFmt numFmtId="167"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7" formatCode="&quot;$&quot;##,##0"/>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rgb="FFD4C5D7"/>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outline="0">
        <left/>
        <right/>
        <top/>
        <bottom style="medium">
          <color indexed="64"/>
        </bottom>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thin">
          <color indexed="64"/>
        </left>
        <right/>
        <top/>
        <bottom style="medium">
          <color indexed="64"/>
        </bottom>
        <vertical/>
        <horizontal/>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thin">
          <color indexed="64"/>
        </left>
        <right/>
        <top/>
        <bottom style="medium">
          <color indexed="64"/>
        </bottom>
        <vertical/>
        <horizontal/>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medium">
          <color indexed="64"/>
        </left>
        <right/>
        <top/>
        <bottom style="medium">
          <color indexed="64"/>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strike val="0"/>
        <outline val="0"/>
        <shadow val="0"/>
        <u val="none"/>
        <vertAlign val="baseline"/>
        <sz val="12"/>
        <color auto="1"/>
        <name val="Arial"/>
        <family val="2"/>
        <scheme val="none"/>
      </font>
      <fill>
        <patternFill>
          <fgColor indexed="64"/>
          <bgColor rgb="FFD4C5D7"/>
        </patternFill>
      </fill>
      <alignment textRotation="0" justifyLastLine="0" shrinkToFit="0" readingOrder="0"/>
    </dxf>
    <dxf>
      <font>
        <b val="0"/>
        <i val="0"/>
        <strike val="0"/>
        <condense val="0"/>
        <extend val="0"/>
        <outline val="0"/>
        <shadow val="0"/>
        <u/>
        <vertAlign val="baseline"/>
        <sz val="12"/>
        <color theme="1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dxf>
    <dxf>
      <font>
        <strike val="0"/>
        <outline val="0"/>
        <shadow val="0"/>
        <vertAlign val="baseline"/>
        <sz val="12"/>
        <name val="Arial"/>
        <family val="2"/>
        <scheme val="none"/>
      </font>
    </dxf>
    <dxf>
      <font>
        <b/>
        <i val="0"/>
        <strike val="0"/>
        <condense val="0"/>
        <extend val="0"/>
        <outline val="0"/>
        <shadow val="0"/>
        <u val="none"/>
        <vertAlign val="baseline"/>
        <sz val="12"/>
        <color rgb="FFFFFFFF"/>
        <name val="Arial"/>
        <family val="2"/>
        <scheme val="none"/>
      </font>
      <fill>
        <patternFill patternType="solid">
          <fgColor indexed="64"/>
          <bgColor rgb="FF6B2976"/>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231A8F-49DF-4495-B6F6-2897A9A47639}" name="Table7" displayName="Table7" ref="A2:B8" totalsRowShown="0" headerRowDxfId="73" dataDxfId="72">
  <autoFilter ref="A2:B8" xr:uid="{F2231A8F-49DF-4495-B6F6-2897A9A47639}">
    <filterColumn colId="0" hiddenButton="1"/>
    <filterColumn colId="1" hiddenButton="1"/>
  </autoFilter>
  <tableColumns count="2">
    <tableColumn id="1" xr3:uid="{CBF687B9-BD8A-49E4-AAC2-2CA4C486BBE8}" name="Heading" dataDxfId="71"/>
    <tableColumn id="2" xr3:uid="{D7C4BEF8-DDC2-48DB-8B1F-72E3458B820D}" name="Link" dataDxfId="70" dataCellStyle="Hyperlink"/>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H101" totalsRowShown="0" headerRowDxfId="69" dataDxfId="68" tableBorderDxfId="67">
  <autoFilter ref="A2:H10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Service district" dataDxfId="66"/>
    <tableColumn id="3" xr3:uid="{00000000-0010-0000-0000-000003000000}" name="Core supports (Count)" dataDxfId="65"/>
    <tableColumn id="4" xr3:uid="{00000000-0010-0000-0000-000004000000}" name="Core supports (Percentage)" dataDxfId="64"/>
    <tableColumn id="5" xr3:uid="{00000000-0010-0000-0000-000005000000}" name="Capacity Building supports (Count)" dataDxfId="63"/>
    <tableColumn id="6" xr3:uid="{00000000-0010-0000-0000-000006000000}" name="Capacity Building supports (Percentage)" dataDxfId="62"/>
    <tableColumn id="7" xr3:uid="{00000000-0010-0000-0000-000007000000}" name="Capital supports (Count)" dataDxfId="61"/>
    <tableColumn id="8" xr3:uid="{00000000-0010-0000-0000-000008000000}" name="Capital supports (Percentage)" dataDxfId="60"/>
    <tableColumn id="9" xr3:uid="{00000000-0010-0000-0000-000009000000}" name="Total active participants" dataDxfId="59"/>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F101" totalsRowShown="0" headerRowDxfId="58" dataDxfId="57" tableBorderDxfId="56">
  <autoFilter ref="A2:F101"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Service district" dataDxfId="55"/>
    <tableColumn id="2" xr3:uid="{00000000-0010-0000-0100-000002000000}" name="Average annualised committed supports" dataDxfId="54"/>
    <tableColumn id="3" xr3:uid="{00000000-0010-0000-0100-000003000000}" name="Median annualised committed supports" dataDxfId="53"/>
    <tableColumn id="4" xr3:uid="{00000000-0010-0000-0100-000004000000}" name="Average payments" dataDxfId="52"/>
    <tableColumn id="5" xr3:uid="{00000000-0010-0000-0100-000005000000}" name="Median payments" dataDxfId="51"/>
    <tableColumn id="6" xr3:uid="{00000000-0010-0000-0100-000006000000}" name="Total active participants" dataDxfId="50"/>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F101" totalsRowShown="0" headerRowDxfId="49" dataDxfId="48" tableBorderDxfId="47">
  <autoFilter ref="A2:F101"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Service district" dataDxfId="46"/>
    <tableColumn id="2" xr3:uid="{00000000-0010-0000-0200-000002000000}" name="Average annualised committed supports" dataDxfId="45"/>
    <tableColumn id="3" xr3:uid="{00000000-0010-0000-0200-000003000000}" name="Median annualised committed supports" dataDxfId="44"/>
    <tableColumn id="4" xr3:uid="{00000000-0010-0000-0200-000004000000}" name="Average payments" dataDxfId="43"/>
    <tableColumn id="5" xr3:uid="{00000000-0010-0000-0200-000005000000}" name="Median payments" dataDxfId="42"/>
    <tableColumn id="6" xr3:uid="{00000000-0010-0000-0200-000006000000}" name="Total active participants not in SIL" dataDxfId="41"/>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J91" totalsRowShown="0" headerRowDxfId="40" dataDxfId="39" tableBorderDxfId="38" dataCellStyle="Percent">
  <autoFilter ref="A2:J91"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Service district" dataDxfId="37"/>
    <tableColumn id="2" xr3:uid="{00000000-0010-0000-0300-000002000000}" name="0 to 8 years" dataDxfId="36" dataCellStyle="Percent"/>
    <tableColumn id="3" xr3:uid="{00000000-0010-0000-0300-000003000000}" name="9 to 14 years" dataDxfId="35" dataCellStyle="Percent"/>
    <tableColumn id="4" xr3:uid="{00000000-0010-0000-0300-000004000000}" name="15 to 18 years" dataDxfId="34" dataCellStyle="Percent"/>
    <tableColumn id="5" xr3:uid="{00000000-0010-0000-0300-000005000000}" name="19 to 24 years" dataDxfId="33" dataCellStyle="Percent"/>
    <tableColumn id="6" xr3:uid="{00000000-0010-0000-0300-000006000000}" name="25 to 34 years" dataDxfId="32" dataCellStyle="Percent"/>
    <tableColumn id="7" xr3:uid="{00000000-0010-0000-0300-000007000000}" name="35 to 44 years" dataDxfId="31" dataCellStyle="Percent"/>
    <tableColumn id="8" xr3:uid="{00000000-0010-0000-0300-000008000000}" name="45 to 54 years" dataDxfId="30" dataCellStyle="Percent"/>
    <tableColumn id="9" xr3:uid="{00000000-0010-0000-0300-000009000000}" name="55 to 64 years" dataDxfId="29" dataCellStyle="Percent"/>
    <tableColumn id="10" xr3:uid="{00000000-0010-0000-0300-00000A000000}" name="Total excl. 65+ years" dataDxfId="28" dataCellStyle="Percent"/>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J91" totalsRowShown="0" headerRowDxfId="27" dataDxfId="25" headerRowBorderDxfId="26" tableBorderDxfId="24" dataCellStyle="Percent">
  <autoFilter ref="A2:J91"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400-000001000000}" name="Service District" dataDxfId="23"/>
    <tableColumn id="2" xr3:uid="{00000000-0010-0000-0400-000002000000}" name="0 to 8 years" dataDxfId="22" dataCellStyle="Percent"/>
    <tableColumn id="3" xr3:uid="{00000000-0010-0000-0400-000003000000}" name="9 to 14 years" dataDxfId="21" dataCellStyle="Percent"/>
    <tableColumn id="4" xr3:uid="{00000000-0010-0000-0400-000004000000}" name="15 to 18 years" dataDxfId="20" dataCellStyle="Percent"/>
    <tableColumn id="5" xr3:uid="{00000000-0010-0000-0400-000005000000}" name="19 to 24 years" dataDxfId="19" dataCellStyle="Percent"/>
    <tableColumn id="6" xr3:uid="{00000000-0010-0000-0400-000006000000}" name="25 to 34 years" dataDxfId="18" dataCellStyle="Percent"/>
    <tableColumn id="7" xr3:uid="{00000000-0010-0000-0400-000007000000}" name="35 to 44 years" dataDxfId="17" dataCellStyle="Percent"/>
    <tableColumn id="8" xr3:uid="{00000000-0010-0000-0400-000008000000}" name="45 to 54 years" dataDxfId="16" dataCellStyle="Percent"/>
    <tableColumn id="9" xr3:uid="{00000000-0010-0000-0400-000009000000}" name="55 to 64 years" dataDxfId="15" dataCellStyle="Percent"/>
    <tableColumn id="10" xr3:uid="{00000000-0010-0000-0400-00000A000000}" name="Total excl. 65+ years" dataDxfId="14" dataCellStyle="Percent"/>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2:J91" totalsRowShown="0" headerRowDxfId="13" dataDxfId="11" headerRowBorderDxfId="12" tableBorderDxfId="10" dataCellStyle="Percent">
  <autoFilter ref="A2:J9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500-000001000000}" name="Service District" dataDxfId="9"/>
    <tableColumn id="2" xr3:uid="{00000000-0010-0000-0500-000002000000}" name="0 to 8 years" dataDxfId="8" dataCellStyle="Percent"/>
    <tableColumn id="3" xr3:uid="{00000000-0010-0000-0500-000003000000}" name="9 to 14 years" dataDxfId="7" dataCellStyle="Percent"/>
    <tableColumn id="4" xr3:uid="{00000000-0010-0000-0500-000004000000}" name="15 to 18 years" dataDxfId="6" dataCellStyle="Percent"/>
    <tableColumn id="5" xr3:uid="{00000000-0010-0000-0500-000005000000}" name="19 to 24 years" dataDxfId="5" dataCellStyle="Percent"/>
    <tableColumn id="6" xr3:uid="{00000000-0010-0000-0500-000006000000}" name="25 to 34 years" dataDxfId="4" dataCellStyle="Percent"/>
    <tableColumn id="7" xr3:uid="{00000000-0010-0000-0500-000007000000}" name="35 to 44 years" dataDxfId="3" dataCellStyle="Percent"/>
    <tableColumn id="8" xr3:uid="{00000000-0010-0000-0500-000008000000}" name="45 to 54 years" dataDxfId="2" dataCellStyle="Percent"/>
    <tableColumn id="9" xr3:uid="{00000000-0010-0000-0500-000009000000}" name="55 to 64 years" dataDxfId="1" dataCellStyle="Percent"/>
    <tableColumn id="10" xr3:uid="{00000000-0010-0000-0500-00000A000000}" name="Total excl. 65+ years" dataDxfId="0" dataCellStyle="Percent"/>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267D-3F2C-4F8D-B5BF-D1ADE7AD43F5}">
  <sheetPr codeName="Sheet2"/>
  <dimension ref="A1:K14"/>
  <sheetViews>
    <sheetView zoomScaleNormal="100" workbookViewId="0"/>
  </sheetViews>
  <sheetFormatPr defaultColWidth="0" defaultRowHeight="14.5" zeroHeight="1" x14ac:dyDescent="0.35"/>
  <cols>
    <col min="1" max="1" width="87.453125" customWidth="1"/>
    <col min="2" max="11" width="0" hidden="1" customWidth="1"/>
    <col min="12" max="16384" width="8.54296875" hidden="1"/>
  </cols>
  <sheetData>
    <row r="1" spans="1:11" ht="93" customHeight="1" x14ac:dyDescent="0.35">
      <c r="A1" s="82" t="s">
        <v>42</v>
      </c>
      <c r="B1" s="2"/>
      <c r="C1" s="1"/>
      <c r="D1" s="1"/>
      <c r="E1" s="1"/>
      <c r="F1" s="1"/>
      <c r="G1" s="1"/>
      <c r="H1" s="1"/>
      <c r="I1" s="1"/>
      <c r="J1" s="1"/>
      <c r="K1" s="1"/>
    </row>
    <row r="2" spans="1:11" ht="18.649999999999999" customHeight="1" x14ac:dyDescent="0.35">
      <c r="A2" s="83" t="s">
        <v>43</v>
      </c>
      <c r="B2" s="10"/>
      <c r="C2" s="10"/>
      <c r="D2" s="10"/>
      <c r="E2" s="10"/>
      <c r="F2" s="10"/>
      <c r="G2" s="10"/>
      <c r="H2" s="10"/>
      <c r="I2" s="10"/>
      <c r="J2" s="10"/>
      <c r="K2" s="10"/>
    </row>
    <row r="3" spans="1:11" ht="62" x14ac:dyDescent="0.35">
      <c r="A3" s="81" t="s">
        <v>44</v>
      </c>
      <c r="B3" s="10"/>
      <c r="C3" s="10"/>
      <c r="D3" s="10"/>
      <c r="E3" s="10"/>
      <c r="F3" s="10"/>
      <c r="G3" s="10"/>
      <c r="H3" s="10"/>
      <c r="I3" s="10"/>
      <c r="J3" s="10"/>
      <c r="K3" s="10"/>
    </row>
    <row r="4" spans="1:11" ht="46.5" x14ac:dyDescent="0.35">
      <c r="A4" s="81" t="s">
        <v>45</v>
      </c>
      <c r="B4" s="10"/>
      <c r="C4" s="10"/>
      <c r="D4" s="10"/>
      <c r="E4" s="10"/>
      <c r="F4" s="10"/>
      <c r="G4" s="10"/>
      <c r="H4" s="10"/>
      <c r="I4" s="10"/>
      <c r="J4" s="10"/>
      <c r="K4" s="10"/>
    </row>
    <row r="5" spans="1:11" ht="62" x14ac:dyDescent="0.35">
      <c r="A5" s="81" t="s">
        <v>46</v>
      </c>
      <c r="B5" s="10"/>
      <c r="C5" s="10"/>
      <c r="D5" s="10"/>
      <c r="E5" s="10"/>
      <c r="F5" s="10"/>
      <c r="G5" s="10"/>
      <c r="H5" s="10"/>
      <c r="I5" s="10"/>
      <c r="J5" s="10"/>
      <c r="K5" s="10"/>
    </row>
    <row r="6" spans="1:11" ht="18.649999999999999" customHeight="1" x14ac:dyDescent="0.35">
      <c r="A6" s="83" t="s">
        <v>47</v>
      </c>
      <c r="B6" s="10"/>
      <c r="C6" s="10"/>
      <c r="D6" s="10"/>
      <c r="E6" s="10"/>
      <c r="F6" s="10"/>
      <c r="G6" s="10"/>
      <c r="H6" s="10"/>
      <c r="I6" s="10"/>
      <c r="J6" s="10"/>
      <c r="K6" s="10"/>
    </row>
    <row r="7" spans="1:11" ht="18.649999999999999" customHeight="1" x14ac:dyDescent="0.35">
      <c r="A7" s="81" t="s">
        <v>48</v>
      </c>
      <c r="B7" s="10"/>
      <c r="C7" s="10"/>
      <c r="D7" s="10"/>
      <c r="E7" s="10"/>
      <c r="F7" s="10"/>
      <c r="G7" s="10"/>
      <c r="H7" s="10"/>
      <c r="I7" s="10"/>
      <c r="J7" s="10"/>
      <c r="K7" s="10"/>
    </row>
    <row r="8" spans="1:11" ht="31" x14ac:dyDescent="0.35">
      <c r="A8" s="81" t="s">
        <v>49</v>
      </c>
      <c r="B8" s="10"/>
      <c r="C8" s="10"/>
      <c r="D8" s="10"/>
      <c r="E8" s="10"/>
      <c r="F8" s="10"/>
      <c r="G8" s="10"/>
      <c r="H8" s="10"/>
      <c r="I8" s="10"/>
      <c r="J8" s="10"/>
      <c r="K8" s="10"/>
    </row>
    <row r="9" spans="1:11" ht="19" customHeight="1" x14ac:dyDescent="0.35">
      <c r="A9" s="83" t="s">
        <v>50</v>
      </c>
      <c r="B9" s="10"/>
      <c r="C9" s="10"/>
      <c r="D9" s="10"/>
      <c r="E9" s="10"/>
      <c r="F9" s="10"/>
      <c r="G9" s="10"/>
      <c r="H9" s="10"/>
      <c r="I9" s="10"/>
      <c r="J9" s="10"/>
      <c r="K9" s="10"/>
    </row>
    <row r="10" spans="1:11" ht="93" x14ac:dyDescent="0.35">
      <c r="A10" s="81" t="s">
        <v>56</v>
      </c>
      <c r="B10" s="10"/>
      <c r="C10" s="10"/>
      <c r="D10" s="10"/>
      <c r="E10" s="10"/>
      <c r="F10" s="10"/>
      <c r="G10" s="10"/>
      <c r="H10" s="10"/>
      <c r="I10" s="10"/>
      <c r="J10" s="10"/>
      <c r="K10" s="10"/>
    </row>
    <row r="11" spans="1:11" ht="21" customHeight="1" x14ac:dyDescent="0.35">
      <c r="A11" s="83" t="s">
        <v>51</v>
      </c>
      <c r="B11" s="10"/>
      <c r="C11" s="10"/>
      <c r="D11" s="10"/>
      <c r="E11" s="10"/>
      <c r="F11" s="10"/>
      <c r="G11" s="10"/>
      <c r="H11" s="10"/>
      <c r="I11" s="10"/>
      <c r="J11" s="10"/>
      <c r="K11" s="10"/>
    </row>
    <row r="12" spans="1:11" ht="31" x14ac:dyDescent="0.35">
      <c r="A12" s="81" t="s">
        <v>52</v>
      </c>
      <c r="B12" s="10"/>
      <c r="C12" s="10"/>
      <c r="D12" s="10"/>
      <c r="E12" s="10"/>
      <c r="F12" s="10"/>
      <c r="G12" s="10"/>
      <c r="H12" s="10"/>
      <c r="I12" s="10"/>
      <c r="J12" s="10"/>
      <c r="K12" s="10"/>
    </row>
    <row r="13" spans="1:11" ht="46.5" x14ac:dyDescent="0.35">
      <c r="A13" s="81" t="s">
        <v>53</v>
      </c>
      <c r="B13" s="10"/>
      <c r="C13" s="10"/>
      <c r="D13" s="10"/>
      <c r="E13" s="10"/>
      <c r="F13" s="10"/>
      <c r="G13" s="10"/>
      <c r="H13" s="10"/>
      <c r="I13" s="10"/>
      <c r="J13" s="10"/>
      <c r="K13" s="10"/>
    </row>
    <row r="14" spans="1:11" ht="15.5" x14ac:dyDescent="0.35">
      <c r="A14" s="12" t="s">
        <v>39</v>
      </c>
    </row>
  </sheetData>
  <hyperlinks>
    <hyperlink ref="A14" location="TableOfContents!A1" display="Back to Table of Contents" xr:uid="{A330FCB1-34C1-47B0-B7E5-D764C732BF0A}"/>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1"/>
  <sheetViews>
    <sheetView tabSelected="1" zoomScaleNormal="100" workbookViewId="0">
      <selection activeCell="A5" sqref="A5"/>
    </sheetView>
  </sheetViews>
  <sheetFormatPr defaultColWidth="0" defaultRowHeight="15.5" zeroHeight="1" x14ac:dyDescent="0.35"/>
  <cols>
    <col min="1" max="1" width="146.453125" style="3" customWidth="1"/>
    <col min="2" max="2" width="24.81640625" style="3" customWidth="1"/>
    <col min="3" max="3" width="11.453125" style="3" hidden="1" customWidth="1"/>
    <col min="4" max="10" width="0" style="3" hidden="1" customWidth="1"/>
    <col min="11" max="16384" width="11.453125" style="3" hidden="1"/>
  </cols>
  <sheetData>
    <row r="1" spans="1:10" x14ac:dyDescent="0.35">
      <c r="A1" s="8" t="s">
        <v>36</v>
      </c>
      <c r="B1" s="5"/>
    </row>
    <row r="2" spans="1:10" s="4" customFormat="1" x14ac:dyDescent="0.35">
      <c r="A2" s="9" t="s">
        <v>34</v>
      </c>
      <c r="B2" s="9" t="s">
        <v>35</v>
      </c>
      <c r="C2" s="3" t="s">
        <v>41</v>
      </c>
    </row>
    <row r="3" spans="1:10" x14ac:dyDescent="0.35">
      <c r="A3" s="3" t="s">
        <v>57</v>
      </c>
      <c r="B3" s="6" t="s">
        <v>15</v>
      </c>
      <c r="C3" s="3">
        <v>1</v>
      </c>
    </row>
    <row r="4" spans="1:10" ht="31" x14ac:dyDescent="0.35">
      <c r="A4" s="11" t="s">
        <v>58</v>
      </c>
      <c r="B4" s="6" t="s">
        <v>16</v>
      </c>
      <c r="C4" s="3">
        <v>2</v>
      </c>
      <c r="G4" s="7"/>
      <c r="H4" s="7"/>
      <c r="I4" s="7"/>
      <c r="J4" s="7"/>
    </row>
    <row r="5" spans="1:10" ht="31" x14ac:dyDescent="0.35">
      <c r="A5" s="11" t="s">
        <v>59</v>
      </c>
      <c r="B5" s="6" t="s">
        <v>17</v>
      </c>
      <c r="C5" s="3">
        <v>3</v>
      </c>
      <c r="G5" s="7"/>
      <c r="H5" s="7"/>
      <c r="I5" s="7"/>
      <c r="J5" s="7"/>
    </row>
    <row r="6" spans="1:10" x14ac:dyDescent="0.35">
      <c r="A6" s="3" t="s">
        <v>60</v>
      </c>
      <c r="B6" s="6" t="s">
        <v>18</v>
      </c>
      <c r="C6" s="3">
        <v>4</v>
      </c>
    </row>
    <row r="7" spans="1:10" x14ac:dyDescent="0.35">
      <c r="A7" s="3" t="s">
        <v>61</v>
      </c>
      <c r="B7" s="6" t="s">
        <v>19</v>
      </c>
      <c r="C7" s="3">
        <v>5</v>
      </c>
    </row>
    <row r="8" spans="1:10" x14ac:dyDescent="0.35">
      <c r="A8" s="3" t="s">
        <v>62</v>
      </c>
      <c r="B8" s="6" t="s">
        <v>20</v>
      </c>
      <c r="C8" s="3">
        <v>6</v>
      </c>
    </row>
    <row r="9" spans="1:10" s="154" customFormat="1" x14ac:dyDescent="0.35">
      <c r="A9" s="154" t="s">
        <v>37</v>
      </c>
    </row>
    <row r="17" s="3" customFormat="1" hidden="1" x14ac:dyDescent="0.35"/>
    <row r="18" s="3" customFormat="1" hidden="1" x14ac:dyDescent="0.35"/>
    <row r="19" s="3" customFormat="1" hidden="1" x14ac:dyDescent="0.35"/>
    <row r="20" s="3" customFormat="1" hidden="1" x14ac:dyDescent="0.35"/>
    <row r="21" s="3" customFormat="1" hidden="1" x14ac:dyDescent="0.35"/>
  </sheetData>
  <mergeCells count="1">
    <mergeCell ref="A9:XFD9"/>
  </mergeCells>
  <hyperlinks>
    <hyperlink ref="B3" location="'Table O.1'!A1" display="Go to Table O.1" xr:uid="{00000000-0004-0000-0200-000000000000}"/>
    <hyperlink ref="B4" location="'Table O.2'!A1" display="Go to Table O.2" xr:uid="{00000000-0004-0000-0200-000001000000}"/>
    <hyperlink ref="B5" location="'Table O.3'!A1" display="Go to Table O.3" xr:uid="{00000000-0004-0000-0200-000002000000}"/>
    <hyperlink ref="B6" location="'Table O.4'!A1" display="Go to Table O.4" xr:uid="{00000000-0004-0000-0200-000003000000}"/>
    <hyperlink ref="B7" location="'Table O.5'!A1" display="Go to Table O.5" xr:uid="{00000000-0004-0000-0200-000004000000}"/>
    <hyperlink ref="B8" location="'Table O.6'!A1" display="Go to Table O.6" xr:uid="{00000000-0004-0000-0200-000005000000}"/>
    <hyperlink ref="A9" location="Intro!A1" display="Back to Intro" xr:uid="{9F7F5A89-1207-449B-B528-67CBDCC72482}"/>
  </hyperlinks>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22"/>
  <sheetViews>
    <sheetView zoomScaleNormal="100" workbookViewId="0">
      <selection sqref="A1:H1"/>
    </sheetView>
  </sheetViews>
  <sheetFormatPr defaultColWidth="0" defaultRowHeight="15.5" zeroHeight="1" x14ac:dyDescent="0.35"/>
  <cols>
    <col min="1" max="1" width="38.54296875" style="3" bestFit="1" customWidth="1"/>
    <col min="2" max="2" width="21" style="61" customWidth="1"/>
    <col min="3" max="3" width="25.453125" style="3" customWidth="1"/>
    <col min="4" max="4" width="30.453125" style="3" customWidth="1"/>
    <col min="5" max="5" width="34.54296875" style="3" customWidth="1"/>
    <col min="6" max="6" width="22.453125" style="3" customWidth="1"/>
    <col min="7" max="7" width="26.54296875" style="3" customWidth="1"/>
    <col min="8" max="8" width="21.54296875" style="3" customWidth="1"/>
    <col min="9" max="9" width="0" style="3" hidden="1" customWidth="1"/>
    <col min="10" max="16384" width="8.54296875" style="3" hidden="1"/>
  </cols>
  <sheetData>
    <row r="1" spans="1:8" ht="25" customHeight="1" x14ac:dyDescent="0.35">
      <c r="A1" s="156" t="str">
        <f>T_h001</f>
        <v>Table O.1 Active participants by service district and support type included in plan as at 31 December 2024</v>
      </c>
      <c r="B1" s="156"/>
      <c r="C1" s="156"/>
      <c r="D1" s="156"/>
      <c r="E1" s="156"/>
      <c r="F1" s="156"/>
      <c r="G1" s="156"/>
      <c r="H1" s="156"/>
    </row>
    <row r="2" spans="1:8" s="84" customFormat="1" ht="43.5" customHeight="1" thickBot="1" x14ac:dyDescent="0.4">
      <c r="A2" s="146" t="s">
        <v>9</v>
      </c>
      <c r="B2" s="147" t="s">
        <v>21</v>
      </c>
      <c r="C2" s="148" t="s">
        <v>22</v>
      </c>
      <c r="D2" s="147" t="s">
        <v>23</v>
      </c>
      <c r="E2" s="148" t="s">
        <v>24</v>
      </c>
      <c r="F2" s="147" t="s">
        <v>25</v>
      </c>
      <c r="G2" s="148" t="s">
        <v>26</v>
      </c>
      <c r="H2" s="147" t="s">
        <v>10</v>
      </c>
    </row>
    <row r="3" spans="1:8" ht="16" thickBot="1" x14ac:dyDescent="0.4">
      <c r="A3" s="33" t="s">
        <v>65</v>
      </c>
      <c r="B3" s="34">
        <v>166698</v>
      </c>
      <c r="C3" s="46">
        <v>0.81079976847911206</v>
      </c>
      <c r="D3" s="55">
        <v>202999</v>
      </c>
      <c r="E3" s="46">
        <v>0.98736362884672446</v>
      </c>
      <c r="F3" s="55">
        <v>36554</v>
      </c>
      <c r="G3" s="46">
        <v>0.17779442307037555</v>
      </c>
      <c r="H3" s="35">
        <v>205597</v>
      </c>
    </row>
    <row r="4" spans="1:8" s="90" customFormat="1" x14ac:dyDescent="0.35">
      <c r="A4" s="85" t="s">
        <v>66</v>
      </c>
      <c r="B4" s="86">
        <v>27222</v>
      </c>
      <c r="C4" s="87">
        <v>0.801708143130614</v>
      </c>
      <c r="D4" s="88">
        <v>33316</v>
      </c>
      <c r="E4" s="87">
        <v>0.98118097481961419</v>
      </c>
      <c r="F4" s="88">
        <v>5986</v>
      </c>
      <c r="G4" s="87">
        <v>0.17629215137682228</v>
      </c>
      <c r="H4" s="89">
        <v>33955</v>
      </c>
    </row>
    <row r="5" spans="1:8" x14ac:dyDescent="0.35">
      <c r="A5" s="38" t="s">
        <v>67</v>
      </c>
      <c r="B5" s="36">
        <v>9351</v>
      </c>
      <c r="C5" s="47">
        <v>0.79528831433917335</v>
      </c>
      <c r="D5" s="56">
        <v>11640</v>
      </c>
      <c r="E5" s="47">
        <v>0.98996427963939448</v>
      </c>
      <c r="F5" s="56">
        <v>1923</v>
      </c>
      <c r="G5" s="47">
        <v>0.1635482224868175</v>
      </c>
      <c r="H5" s="37">
        <v>11758</v>
      </c>
    </row>
    <row r="6" spans="1:8" s="90" customFormat="1" x14ac:dyDescent="0.35">
      <c r="A6" s="91" t="s">
        <v>68</v>
      </c>
      <c r="B6" s="86">
        <v>829</v>
      </c>
      <c r="C6" s="87" t="s">
        <v>64</v>
      </c>
      <c r="D6" s="88">
        <v>955</v>
      </c>
      <c r="E6" s="87">
        <v>0.99479166666666663</v>
      </c>
      <c r="F6" s="88" t="s">
        <v>166</v>
      </c>
      <c r="G6" s="87" t="s">
        <v>64</v>
      </c>
      <c r="H6" s="89">
        <v>960</v>
      </c>
    </row>
    <row r="7" spans="1:8" x14ac:dyDescent="0.35">
      <c r="A7" s="38" t="s">
        <v>69</v>
      </c>
      <c r="B7" s="36">
        <v>10076</v>
      </c>
      <c r="C7" s="47" t="s">
        <v>64</v>
      </c>
      <c r="D7" s="56">
        <v>11680</v>
      </c>
      <c r="E7" s="47">
        <v>0.98382749326145558</v>
      </c>
      <c r="F7" s="56">
        <v>2371</v>
      </c>
      <c r="G7" s="47">
        <v>0.19971361185983827</v>
      </c>
      <c r="H7" s="37">
        <v>11872</v>
      </c>
    </row>
    <row r="8" spans="1:8" s="90" customFormat="1" x14ac:dyDescent="0.35">
      <c r="A8" s="91" t="s">
        <v>70</v>
      </c>
      <c r="B8" s="86">
        <v>7441</v>
      </c>
      <c r="C8" s="87">
        <v>0.86876824284880327</v>
      </c>
      <c r="D8" s="88">
        <v>8508</v>
      </c>
      <c r="E8" s="87">
        <v>0.99334500875656739</v>
      </c>
      <c r="F8" s="88">
        <v>1359</v>
      </c>
      <c r="G8" s="87">
        <v>0.15866900175131349</v>
      </c>
      <c r="H8" s="89">
        <v>8565</v>
      </c>
    </row>
    <row r="9" spans="1:8" x14ac:dyDescent="0.35">
      <c r="A9" s="38" t="s">
        <v>71</v>
      </c>
      <c r="B9" s="36">
        <v>8282</v>
      </c>
      <c r="C9" s="47">
        <v>0.91392628558817035</v>
      </c>
      <c r="D9" s="56">
        <v>9031</v>
      </c>
      <c r="E9" s="47">
        <v>0.99657912160670936</v>
      </c>
      <c r="F9" s="56">
        <v>1775</v>
      </c>
      <c r="G9" s="47">
        <v>0.19587287574486867</v>
      </c>
      <c r="H9" s="37">
        <v>9062</v>
      </c>
    </row>
    <row r="10" spans="1:8" s="90" customFormat="1" x14ac:dyDescent="0.35">
      <c r="A10" s="91" t="s">
        <v>72</v>
      </c>
      <c r="B10" s="86">
        <v>9293</v>
      </c>
      <c r="C10" s="87">
        <v>0.76153404900434318</v>
      </c>
      <c r="D10" s="88">
        <v>12001</v>
      </c>
      <c r="E10" s="87">
        <v>0.9834466934360403</v>
      </c>
      <c r="F10" s="88">
        <v>2000</v>
      </c>
      <c r="G10" s="87">
        <v>0.16389412439564041</v>
      </c>
      <c r="H10" s="89">
        <v>12203</v>
      </c>
    </row>
    <row r="11" spans="1:8" x14ac:dyDescent="0.35">
      <c r="A11" s="38" t="s">
        <v>73</v>
      </c>
      <c r="B11" s="36">
        <v>10883</v>
      </c>
      <c r="C11" s="47">
        <v>0.7911456818842687</v>
      </c>
      <c r="D11" s="56">
        <v>13561</v>
      </c>
      <c r="E11" s="47">
        <v>0.98582436754870606</v>
      </c>
      <c r="F11" s="56">
        <v>2738</v>
      </c>
      <c r="G11" s="47">
        <v>0.19904041872637396</v>
      </c>
      <c r="H11" s="37">
        <v>13756</v>
      </c>
    </row>
    <row r="12" spans="1:8" s="90" customFormat="1" x14ac:dyDescent="0.35">
      <c r="A12" s="91" t="s">
        <v>74</v>
      </c>
      <c r="B12" s="86">
        <v>9362</v>
      </c>
      <c r="C12" s="87">
        <v>0.94270466216896587</v>
      </c>
      <c r="D12" s="88">
        <v>9884</v>
      </c>
      <c r="E12" s="87">
        <v>0.99526734467828015</v>
      </c>
      <c r="F12" s="88">
        <v>1736</v>
      </c>
      <c r="G12" s="87">
        <v>0.17480616252139763</v>
      </c>
      <c r="H12" s="89">
        <v>9931</v>
      </c>
    </row>
    <row r="13" spans="1:8" x14ac:dyDescent="0.35">
      <c r="A13" s="38" t="s">
        <v>75</v>
      </c>
      <c r="B13" s="36">
        <v>11893</v>
      </c>
      <c r="C13" s="47">
        <v>0.84931800328501039</v>
      </c>
      <c r="D13" s="56">
        <v>13886</v>
      </c>
      <c r="E13" s="47">
        <v>0.99164464757551951</v>
      </c>
      <c r="F13" s="56">
        <v>2531</v>
      </c>
      <c r="G13" s="47">
        <v>0.18074698278940227</v>
      </c>
      <c r="H13" s="37">
        <v>14003</v>
      </c>
    </row>
    <row r="14" spans="1:8" s="90" customFormat="1" x14ac:dyDescent="0.35">
      <c r="A14" s="91" t="s">
        <v>76</v>
      </c>
      <c r="B14" s="86">
        <v>24829</v>
      </c>
      <c r="C14" s="87">
        <v>0.7700586173743138</v>
      </c>
      <c r="D14" s="88">
        <v>31856</v>
      </c>
      <c r="E14" s="87">
        <v>0.98799739478336379</v>
      </c>
      <c r="F14" s="88">
        <v>5502</v>
      </c>
      <c r="G14" s="87">
        <v>0.17064168966907545</v>
      </c>
      <c r="H14" s="89">
        <v>32243</v>
      </c>
    </row>
    <row r="15" spans="1:8" x14ac:dyDescent="0.35">
      <c r="A15" s="38" t="s">
        <v>77</v>
      </c>
      <c r="B15" s="36">
        <v>4788</v>
      </c>
      <c r="C15" s="47">
        <v>0.8445934027165285</v>
      </c>
      <c r="D15" s="56">
        <v>5584</v>
      </c>
      <c r="E15" s="47">
        <v>0.98500617392838241</v>
      </c>
      <c r="F15" s="56">
        <v>1019</v>
      </c>
      <c r="G15" s="47">
        <v>0.1797495149056271</v>
      </c>
      <c r="H15" s="37">
        <v>5669</v>
      </c>
    </row>
    <row r="16" spans="1:8" s="90" customFormat="1" x14ac:dyDescent="0.35">
      <c r="A16" s="91" t="s">
        <v>78</v>
      </c>
      <c r="B16" s="86">
        <v>7055</v>
      </c>
      <c r="C16" s="87">
        <v>0.8837529750720281</v>
      </c>
      <c r="D16" s="88">
        <v>7891</v>
      </c>
      <c r="E16" s="87">
        <v>0.98847551045972692</v>
      </c>
      <c r="F16" s="88">
        <v>1455</v>
      </c>
      <c r="G16" s="87">
        <v>0.18226230740323188</v>
      </c>
      <c r="H16" s="89">
        <v>7983</v>
      </c>
    </row>
    <row r="17" spans="1:8" x14ac:dyDescent="0.35">
      <c r="A17" s="38" t="s">
        <v>79</v>
      </c>
      <c r="B17" s="36">
        <v>7062</v>
      </c>
      <c r="C17" s="47">
        <v>0.83841861569512055</v>
      </c>
      <c r="D17" s="56">
        <v>8355</v>
      </c>
      <c r="E17" s="47">
        <v>0.99192686691202658</v>
      </c>
      <c r="F17" s="56">
        <v>1725</v>
      </c>
      <c r="G17" s="47">
        <v>0.20479639083461951</v>
      </c>
      <c r="H17" s="37">
        <v>8423</v>
      </c>
    </row>
    <row r="18" spans="1:8" s="90" customFormat="1" x14ac:dyDescent="0.35">
      <c r="A18" s="91" t="s">
        <v>80</v>
      </c>
      <c r="B18" s="86">
        <v>18305</v>
      </c>
      <c r="C18" s="87">
        <v>0.72693697629164844</v>
      </c>
      <c r="D18" s="88">
        <v>24819</v>
      </c>
      <c r="E18" s="87">
        <v>0.98562408164886228</v>
      </c>
      <c r="F18" s="88">
        <v>4261</v>
      </c>
      <c r="G18" s="87">
        <v>0.16921488423811604</v>
      </c>
      <c r="H18" s="89">
        <v>25181</v>
      </c>
    </row>
    <row r="19" spans="1:8" ht="16" thickBot="1" x14ac:dyDescent="0.4">
      <c r="A19" s="39" t="s">
        <v>146</v>
      </c>
      <c r="B19" s="48">
        <v>27</v>
      </c>
      <c r="C19" s="49">
        <v>0.81818181818181823</v>
      </c>
      <c r="D19" s="57">
        <v>32</v>
      </c>
      <c r="E19" s="49">
        <v>0.96969696969696972</v>
      </c>
      <c r="F19" s="57" t="s">
        <v>63</v>
      </c>
      <c r="G19" s="80" t="s">
        <v>64</v>
      </c>
      <c r="H19" s="35">
        <v>33</v>
      </c>
    </row>
    <row r="20" spans="1:8" s="90" customFormat="1" ht="16" thickBot="1" x14ac:dyDescent="0.4">
      <c r="A20" s="92" t="s">
        <v>7</v>
      </c>
      <c r="B20" s="93">
        <v>177329</v>
      </c>
      <c r="C20" s="94">
        <v>0.95343810655468875</v>
      </c>
      <c r="D20" s="95">
        <v>184463</v>
      </c>
      <c r="E20" s="94">
        <v>0.99179521369543355</v>
      </c>
      <c r="F20" s="95">
        <v>29904</v>
      </c>
      <c r="G20" s="94">
        <v>0.16078370226196173</v>
      </c>
      <c r="H20" s="96">
        <v>185989</v>
      </c>
    </row>
    <row r="21" spans="1:8" x14ac:dyDescent="0.35">
      <c r="A21" s="42" t="s">
        <v>81</v>
      </c>
      <c r="B21" s="36">
        <v>11623</v>
      </c>
      <c r="C21" s="47">
        <v>0.93515166143696193</v>
      </c>
      <c r="D21" s="56">
        <v>12286</v>
      </c>
      <c r="E21" s="47">
        <v>0.98849464960978362</v>
      </c>
      <c r="F21" s="56">
        <v>2073</v>
      </c>
      <c r="G21" s="47">
        <v>0.16678735216027032</v>
      </c>
      <c r="H21" s="37">
        <v>12429</v>
      </c>
    </row>
    <row r="22" spans="1:8" s="90" customFormat="1" x14ac:dyDescent="0.35">
      <c r="A22" s="91" t="s">
        <v>82</v>
      </c>
      <c r="B22" s="86">
        <v>6796</v>
      </c>
      <c r="C22" s="87">
        <v>0.91800621369714985</v>
      </c>
      <c r="D22" s="88">
        <v>7312</v>
      </c>
      <c r="E22" s="87">
        <v>0.98770768607321358</v>
      </c>
      <c r="F22" s="88">
        <v>1192</v>
      </c>
      <c r="G22" s="87">
        <v>0.16101580440362015</v>
      </c>
      <c r="H22" s="89">
        <v>7403</v>
      </c>
    </row>
    <row r="23" spans="1:8" x14ac:dyDescent="0.35">
      <c r="A23" s="38" t="s">
        <v>83</v>
      </c>
      <c r="B23" s="36">
        <v>9253</v>
      </c>
      <c r="C23" s="47">
        <v>0.95224863641041468</v>
      </c>
      <c r="D23" s="56">
        <v>9645</v>
      </c>
      <c r="E23" s="47">
        <v>0.99259030564989192</v>
      </c>
      <c r="F23" s="56">
        <v>1426</v>
      </c>
      <c r="G23" s="47">
        <v>0.14675311310075126</v>
      </c>
      <c r="H23" s="37">
        <v>9717</v>
      </c>
    </row>
    <row r="24" spans="1:8" s="90" customFormat="1" x14ac:dyDescent="0.35">
      <c r="A24" s="91" t="s">
        <v>84</v>
      </c>
      <c r="B24" s="86">
        <v>16646</v>
      </c>
      <c r="C24" s="87">
        <v>0.94231531276535518</v>
      </c>
      <c r="D24" s="88">
        <v>17468</v>
      </c>
      <c r="E24" s="87">
        <v>0.98884800452872912</v>
      </c>
      <c r="F24" s="88">
        <v>2990</v>
      </c>
      <c r="G24" s="87">
        <v>0.1692612510614209</v>
      </c>
      <c r="H24" s="89">
        <v>17665</v>
      </c>
    </row>
    <row r="25" spans="1:8" x14ac:dyDescent="0.35">
      <c r="A25" s="38" t="s">
        <v>85</v>
      </c>
      <c r="B25" s="36">
        <v>6768</v>
      </c>
      <c r="C25" s="47">
        <v>0.96671904013712329</v>
      </c>
      <c r="D25" s="56">
        <v>6945</v>
      </c>
      <c r="E25" s="47">
        <v>0.99200114269390083</v>
      </c>
      <c r="F25" s="56">
        <v>1140</v>
      </c>
      <c r="G25" s="47">
        <v>0.16283388087416084</v>
      </c>
      <c r="H25" s="37">
        <v>7001</v>
      </c>
    </row>
    <row r="26" spans="1:8" s="90" customFormat="1" x14ac:dyDescent="0.35">
      <c r="A26" s="91" t="s">
        <v>86</v>
      </c>
      <c r="B26" s="86">
        <v>4183</v>
      </c>
      <c r="C26" s="87">
        <v>0.91371778069025777</v>
      </c>
      <c r="D26" s="88">
        <v>4539</v>
      </c>
      <c r="E26" s="87">
        <v>0.99148099606815199</v>
      </c>
      <c r="F26" s="88">
        <v>796</v>
      </c>
      <c r="G26" s="87">
        <v>0.17387505460899957</v>
      </c>
      <c r="H26" s="89">
        <v>4578</v>
      </c>
    </row>
    <row r="27" spans="1:8" x14ac:dyDescent="0.35">
      <c r="A27" s="38" t="s">
        <v>87</v>
      </c>
      <c r="B27" s="36">
        <v>4584</v>
      </c>
      <c r="C27" s="47">
        <v>0.94573963276253348</v>
      </c>
      <c r="D27" s="56">
        <v>4801</v>
      </c>
      <c r="E27" s="47">
        <v>0.9905095935630287</v>
      </c>
      <c r="F27" s="56">
        <v>909</v>
      </c>
      <c r="G27" s="47">
        <v>0.18753868372188984</v>
      </c>
      <c r="H27" s="37">
        <v>4847</v>
      </c>
    </row>
    <row r="28" spans="1:8" s="90" customFormat="1" x14ac:dyDescent="0.35">
      <c r="A28" s="91" t="s">
        <v>88</v>
      </c>
      <c r="B28" s="86">
        <v>11744</v>
      </c>
      <c r="C28" s="87">
        <v>0.94420324811062872</v>
      </c>
      <c r="D28" s="88">
        <v>12287</v>
      </c>
      <c r="E28" s="87">
        <v>0.9878597845312751</v>
      </c>
      <c r="F28" s="88">
        <v>2422</v>
      </c>
      <c r="G28" s="87">
        <v>0.19472584016722946</v>
      </c>
      <c r="H28" s="89">
        <v>12438</v>
      </c>
    </row>
    <row r="29" spans="1:8" x14ac:dyDescent="0.35">
      <c r="A29" s="38" t="s">
        <v>89</v>
      </c>
      <c r="B29" s="36">
        <v>12460</v>
      </c>
      <c r="C29" s="47">
        <v>0.96001232760613298</v>
      </c>
      <c r="D29" s="56">
        <v>12853</v>
      </c>
      <c r="E29" s="47">
        <v>0.99029201017027502</v>
      </c>
      <c r="F29" s="56">
        <v>2209</v>
      </c>
      <c r="G29" s="47">
        <v>0.17019801217351105</v>
      </c>
      <c r="H29" s="37">
        <v>12979</v>
      </c>
    </row>
    <row r="30" spans="1:8" s="90" customFormat="1" x14ac:dyDescent="0.35">
      <c r="A30" s="91" t="s">
        <v>90</v>
      </c>
      <c r="B30" s="86">
        <v>12762</v>
      </c>
      <c r="C30" s="87">
        <v>0.96550158874262371</v>
      </c>
      <c r="D30" s="88">
        <v>13113</v>
      </c>
      <c r="E30" s="87">
        <v>0.99205628688152514</v>
      </c>
      <c r="F30" s="88">
        <v>1833</v>
      </c>
      <c r="G30" s="87">
        <v>0.1386745347253745</v>
      </c>
      <c r="H30" s="89">
        <v>13218</v>
      </c>
    </row>
    <row r="31" spans="1:8" x14ac:dyDescent="0.35">
      <c r="A31" s="38" t="s">
        <v>91</v>
      </c>
      <c r="B31" s="36">
        <v>21840</v>
      </c>
      <c r="C31" s="47">
        <v>0.97079610614748635</v>
      </c>
      <c r="D31" s="56">
        <v>22358</v>
      </c>
      <c r="E31" s="47">
        <v>0.99382139840867667</v>
      </c>
      <c r="F31" s="56">
        <v>3906</v>
      </c>
      <c r="G31" s="47">
        <v>0.17362314975330043</v>
      </c>
      <c r="H31" s="37">
        <v>22497</v>
      </c>
    </row>
    <row r="32" spans="1:8" s="90" customFormat="1" x14ac:dyDescent="0.35">
      <c r="A32" s="91" t="s">
        <v>92</v>
      </c>
      <c r="B32" s="86">
        <v>17267</v>
      </c>
      <c r="C32" s="87">
        <v>0.95853225269235043</v>
      </c>
      <c r="D32" s="88">
        <v>17884</v>
      </c>
      <c r="E32" s="87">
        <v>0.9927833906961252</v>
      </c>
      <c r="F32" s="88">
        <v>2939</v>
      </c>
      <c r="G32" s="87">
        <v>0.16315088264683025</v>
      </c>
      <c r="H32" s="89">
        <v>18014</v>
      </c>
    </row>
    <row r="33" spans="1:8" x14ac:dyDescent="0.35">
      <c r="A33" s="38" t="s">
        <v>93</v>
      </c>
      <c r="B33" s="36">
        <v>12259</v>
      </c>
      <c r="C33" s="47">
        <v>0.95863309352517989</v>
      </c>
      <c r="D33" s="56">
        <v>12717</v>
      </c>
      <c r="E33" s="47">
        <v>0.99444791992492965</v>
      </c>
      <c r="F33" s="56">
        <v>1602</v>
      </c>
      <c r="G33" s="47">
        <v>0.12527369408820768</v>
      </c>
      <c r="H33" s="37">
        <v>12788</v>
      </c>
    </row>
    <row r="34" spans="1:8" s="90" customFormat="1" x14ac:dyDescent="0.35">
      <c r="A34" s="91" t="s">
        <v>94</v>
      </c>
      <c r="B34" s="86">
        <v>17809</v>
      </c>
      <c r="C34" s="87">
        <v>0.96186875506346203</v>
      </c>
      <c r="D34" s="88">
        <v>18395</v>
      </c>
      <c r="E34" s="87">
        <v>0.9935187685660275</v>
      </c>
      <c r="F34" s="88">
        <v>2445</v>
      </c>
      <c r="G34" s="87">
        <v>0.13205509046718877</v>
      </c>
      <c r="H34" s="89">
        <v>18515</v>
      </c>
    </row>
    <row r="35" spans="1:8" x14ac:dyDescent="0.35">
      <c r="A35" s="38" t="s">
        <v>95</v>
      </c>
      <c r="B35" s="36">
        <v>5342</v>
      </c>
      <c r="C35" s="47">
        <v>0.94082423388517078</v>
      </c>
      <c r="D35" s="56">
        <v>5657</v>
      </c>
      <c r="E35" s="47">
        <v>0.99630151461782313</v>
      </c>
      <c r="F35" s="56">
        <v>952</v>
      </c>
      <c r="G35" s="47">
        <v>0.16766467065868262</v>
      </c>
      <c r="H35" s="37">
        <v>5678</v>
      </c>
    </row>
    <row r="36" spans="1:8" s="90" customFormat="1" x14ac:dyDescent="0.35">
      <c r="A36" s="91" t="s">
        <v>96</v>
      </c>
      <c r="B36" s="86">
        <v>3124</v>
      </c>
      <c r="C36" s="87">
        <v>0.96778190830235444</v>
      </c>
      <c r="D36" s="88">
        <v>3222</v>
      </c>
      <c r="E36" s="87">
        <v>0.9981412639405205</v>
      </c>
      <c r="F36" s="88">
        <v>533</v>
      </c>
      <c r="G36" s="87">
        <v>0.1651177199504337</v>
      </c>
      <c r="H36" s="89">
        <v>3228</v>
      </c>
    </row>
    <row r="37" spans="1:8" x14ac:dyDescent="0.35">
      <c r="A37" s="38" t="s">
        <v>97</v>
      </c>
      <c r="B37" s="36">
        <v>2853</v>
      </c>
      <c r="C37" s="47">
        <v>0.95834732952636881</v>
      </c>
      <c r="D37" s="56">
        <v>2964</v>
      </c>
      <c r="E37" s="47" t="s">
        <v>64</v>
      </c>
      <c r="F37" s="56" t="s">
        <v>165</v>
      </c>
      <c r="G37" s="47" t="s">
        <v>64</v>
      </c>
      <c r="H37" s="37">
        <v>2977</v>
      </c>
    </row>
    <row r="38" spans="1:8" s="90" customFormat="1" ht="16" thickBot="1" x14ac:dyDescent="0.4">
      <c r="A38" s="97" t="s">
        <v>147</v>
      </c>
      <c r="B38" s="98">
        <v>16</v>
      </c>
      <c r="C38" s="99">
        <v>0.94117647058823528</v>
      </c>
      <c r="D38" s="100">
        <v>17</v>
      </c>
      <c r="E38" s="99" t="s">
        <v>64</v>
      </c>
      <c r="F38" s="100" t="s">
        <v>63</v>
      </c>
      <c r="G38" s="99" t="s">
        <v>64</v>
      </c>
      <c r="H38" s="96">
        <v>17</v>
      </c>
    </row>
    <row r="39" spans="1:8" ht="16" thickBot="1" x14ac:dyDescent="0.4">
      <c r="A39" s="33" t="s">
        <v>6</v>
      </c>
      <c r="B39" s="40">
        <v>141229</v>
      </c>
      <c r="C39" s="50">
        <v>0.94689239021119675</v>
      </c>
      <c r="D39" s="58">
        <v>148547</v>
      </c>
      <c r="E39" s="50">
        <v>0.99595709017767353</v>
      </c>
      <c r="F39" s="58">
        <v>26044</v>
      </c>
      <c r="G39" s="50">
        <v>0.17461615822996984</v>
      </c>
      <c r="H39" s="35">
        <v>149150</v>
      </c>
    </row>
    <row r="40" spans="1:8" s="90" customFormat="1" x14ac:dyDescent="0.35">
      <c r="A40" s="101" t="s">
        <v>98</v>
      </c>
      <c r="B40" s="102">
        <v>3714</v>
      </c>
      <c r="C40" s="103">
        <v>0.94</v>
      </c>
      <c r="D40" s="104">
        <v>3912</v>
      </c>
      <c r="E40" s="103">
        <v>0.99364998729997456</v>
      </c>
      <c r="F40" s="104" t="s">
        <v>169</v>
      </c>
      <c r="G40" s="103" t="s">
        <v>64</v>
      </c>
      <c r="H40" s="105">
        <v>3937</v>
      </c>
    </row>
    <row r="41" spans="1:8" x14ac:dyDescent="0.35">
      <c r="A41" s="38" t="s">
        <v>99</v>
      </c>
      <c r="B41" s="36">
        <v>11456</v>
      </c>
      <c r="C41" s="47">
        <v>0.94226024017108079</v>
      </c>
      <c r="D41" s="56">
        <v>12121</v>
      </c>
      <c r="E41" s="47">
        <v>0.99695673630531334</v>
      </c>
      <c r="F41" s="56">
        <v>2030</v>
      </c>
      <c r="G41" s="47">
        <v>0.16696825135713111</v>
      </c>
      <c r="H41" s="37">
        <v>12158</v>
      </c>
    </row>
    <row r="42" spans="1:8" s="90" customFormat="1" x14ac:dyDescent="0.35">
      <c r="A42" s="91" t="s">
        <v>100</v>
      </c>
      <c r="B42" s="86">
        <v>4214</v>
      </c>
      <c r="C42" s="87">
        <v>0.933126660761736</v>
      </c>
      <c r="D42" s="88">
        <v>4491</v>
      </c>
      <c r="E42" s="87">
        <v>0.99446412754650138</v>
      </c>
      <c r="F42" s="88">
        <v>901</v>
      </c>
      <c r="G42" s="87">
        <v>0.19951284322409213</v>
      </c>
      <c r="H42" s="89">
        <v>4516</v>
      </c>
    </row>
    <row r="43" spans="1:8" x14ac:dyDescent="0.35">
      <c r="A43" s="38" t="s">
        <v>101</v>
      </c>
      <c r="B43" s="36">
        <v>8456</v>
      </c>
      <c r="C43" s="47">
        <v>0.95851280888687374</v>
      </c>
      <c r="D43" s="56">
        <v>8788</v>
      </c>
      <c r="E43" s="47">
        <v>0.99614599863976427</v>
      </c>
      <c r="F43" s="56">
        <v>1719</v>
      </c>
      <c r="G43" s="47">
        <v>0.19485377465427342</v>
      </c>
      <c r="H43" s="37">
        <v>8822</v>
      </c>
    </row>
    <row r="44" spans="1:8" s="90" customFormat="1" x14ac:dyDescent="0.35">
      <c r="A44" s="91" t="s">
        <v>102</v>
      </c>
      <c r="B44" s="86">
        <v>7907</v>
      </c>
      <c r="C44" s="87">
        <v>0.93985498633067877</v>
      </c>
      <c r="D44" s="88">
        <v>8374</v>
      </c>
      <c r="E44" s="87">
        <v>0.99536431712825391</v>
      </c>
      <c r="F44" s="88">
        <v>1585</v>
      </c>
      <c r="G44" s="87">
        <v>0.18839890645429691</v>
      </c>
      <c r="H44" s="89">
        <v>8413</v>
      </c>
    </row>
    <row r="45" spans="1:8" x14ac:dyDescent="0.35">
      <c r="A45" s="38" t="s">
        <v>103</v>
      </c>
      <c r="B45" s="36">
        <v>7291</v>
      </c>
      <c r="C45" s="47">
        <v>0.89934624398667817</v>
      </c>
      <c r="D45" s="56">
        <v>8043</v>
      </c>
      <c r="E45" s="47">
        <v>0.99210558776366098</v>
      </c>
      <c r="F45" s="56">
        <v>1283</v>
      </c>
      <c r="G45" s="47">
        <v>0.1582582953003577</v>
      </c>
      <c r="H45" s="37">
        <v>8107</v>
      </c>
    </row>
    <row r="46" spans="1:8" s="90" customFormat="1" x14ac:dyDescent="0.35">
      <c r="A46" s="91" t="s">
        <v>104</v>
      </c>
      <c r="B46" s="86">
        <v>16691</v>
      </c>
      <c r="C46" s="87">
        <v>0.95475346070243683</v>
      </c>
      <c r="D46" s="88">
        <v>17441</v>
      </c>
      <c r="E46" s="87">
        <v>0.99765473058002518</v>
      </c>
      <c r="F46" s="88">
        <v>2725</v>
      </c>
      <c r="G46" s="87">
        <v>0.1558746138885711</v>
      </c>
      <c r="H46" s="89">
        <v>17482</v>
      </c>
    </row>
    <row r="47" spans="1:8" x14ac:dyDescent="0.35">
      <c r="A47" s="38" t="s">
        <v>105</v>
      </c>
      <c r="B47" s="36">
        <v>26226</v>
      </c>
      <c r="C47" s="47">
        <v>0.95739787536961996</v>
      </c>
      <c r="D47" s="56">
        <v>27272</v>
      </c>
      <c r="E47" s="47">
        <v>0.99558281312744135</v>
      </c>
      <c r="F47" s="56">
        <v>4753</v>
      </c>
      <c r="G47" s="47">
        <v>0.17351148103530098</v>
      </c>
      <c r="H47" s="37">
        <v>27393</v>
      </c>
    </row>
    <row r="48" spans="1:8" s="90" customFormat="1" x14ac:dyDescent="0.35">
      <c r="A48" s="91" t="s">
        <v>106</v>
      </c>
      <c r="B48" s="86">
        <v>7075</v>
      </c>
      <c r="C48" s="87">
        <v>0.96573846573846578</v>
      </c>
      <c r="D48" s="88">
        <v>7297</v>
      </c>
      <c r="E48" s="87">
        <v>0.99604149604149606</v>
      </c>
      <c r="F48" s="88">
        <v>1451</v>
      </c>
      <c r="G48" s="87">
        <v>0.19806169806169807</v>
      </c>
      <c r="H48" s="89">
        <v>7326</v>
      </c>
    </row>
    <row r="49" spans="1:8" x14ac:dyDescent="0.35">
      <c r="A49" s="38" t="s">
        <v>107</v>
      </c>
      <c r="B49" s="36">
        <v>5447</v>
      </c>
      <c r="C49" s="47">
        <v>0.93623238226194572</v>
      </c>
      <c r="D49" s="56">
        <v>5791</v>
      </c>
      <c r="E49" s="47">
        <v>0.99535922997593673</v>
      </c>
      <c r="F49" s="56">
        <v>1084</v>
      </c>
      <c r="G49" s="47">
        <v>0.18631832244757648</v>
      </c>
      <c r="H49" s="37">
        <v>5818</v>
      </c>
    </row>
    <row r="50" spans="1:8" s="90" customFormat="1" x14ac:dyDescent="0.35">
      <c r="A50" s="91" t="s">
        <v>108</v>
      </c>
      <c r="B50" s="86">
        <v>14523</v>
      </c>
      <c r="C50" s="87">
        <v>0.95760253197942768</v>
      </c>
      <c r="D50" s="88">
        <v>15087</v>
      </c>
      <c r="E50" s="87">
        <v>0.9947909798232889</v>
      </c>
      <c r="F50" s="88">
        <v>2513</v>
      </c>
      <c r="G50" s="87">
        <v>0.16569959119082159</v>
      </c>
      <c r="H50" s="89">
        <v>15166</v>
      </c>
    </row>
    <row r="51" spans="1:8" x14ac:dyDescent="0.35">
      <c r="A51" s="38" t="s">
        <v>109</v>
      </c>
      <c r="B51" s="36">
        <v>15562</v>
      </c>
      <c r="C51" s="47">
        <v>0.91832880915850346</v>
      </c>
      <c r="D51" s="56">
        <v>16906</v>
      </c>
      <c r="E51" s="47">
        <v>0.99763956095833828</v>
      </c>
      <c r="F51" s="56">
        <v>2769</v>
      </c>
      <c r="G51" s="47">
        <v>0.16340139265903458</v>
      </c>
      <c r="H51" s="37">
        <v>16946</v>
      </c>
    </row>
    <row r="52" spans="1:8" s="90" customFormat="1" x14ac:dyDescent="0.35">
      <c r="A52" s="91" t="s">
        <v>110</v>
      </c>
      <c r="B52" s="86">
        <v>12654</v>
      </c>
      <c r="C52" s="87">
        <v>0.96943231441048039</v>
      </c>
      <c r="D52" s="88">
        <v>13011</v>
      </c>
      <c r="E52" s="87">
        <v>0.9967823488853137</v>
      </c>
      <c r="F52" s="88">
        <v>2442</v>
      </c>
      <c r="G52" s="87">
        <v>0.18708342909675937</v>
      </c>
      <c r="H52" s="106">
        <v>13053</v>
      </c>
    </row>
    <row r="53" spans="1:8" ht="16" thickBot="1" x14ac:dyDescent="0.4">
      <c r="A53" s="39" t="s">
        <v>148</v>
      </c>
      <c r="B53" s="48">
        <v>13</v>
      </c>
      <c r="C53" s="53">
        <v>1</v>
      </c>
      <c r="D53" s="57">
        <v>13</v>
      </c>
      <c r="E53" s="53">
        <v>1</v>
      </c>
      <c r="F53" s="57" t="s">
        <v>63</v>
      </c>
      <c r="G53" s="53" t="s">
        <v>64</v>
      </c>
      <c r="H53" s="35">
        <v>13</v>
      </c>
    </row>
    <row r="54" spans="1:8" s="90" customFormat="1" ht="16" thickBot="1" x14ac:dyDescent="0.4">
      <c r="A54" s="92" t="s">
        <v>5</v>
      </c>
      <c r="B54" s="107">
        <v>54050</v>
      </c>
      <c r="C54" s="108">
        <v>0.89179646251319955</v>
      </c>
      <c r="D54" s="109">
        <v>59911</v>
      </c>
      <c r="E54" s="108">
        <v>0.98849986800422385</v>
      </c>
      <c r="F54" s="109">
        <v>13361</v>
      </c>
      <c r="G54" s="108">
        <v>0.22044944561774024</v>
      </c>
      <c r="H54" s="110">
        <v>60608</v>
      </c>
    </row>
    <row r="55" spans="1:8" x14ac:dyDescent="0.35">
      <c r="A55" s="42" t="s">
        <v>111</v>
      </c>
      <c r="B55" s="51">
        <v>7861</v>
      </c>
      <c r="C55" s="52">
        <v>0.87930648769574948</v>
      </c>
      <c r="D55" s="59">
        <v>8822</v>
      </c>
      <c r="E55" s="52">
        <v>0.98680089485458611</v>
      </c>
      <c r="F55" s="59">
        <v>2119</v>
      </c>
      <c r="G55" s="52">
        <v>0.23702460850111856</v>
      </c>
      <c r="H55" s="37">
        <v>8940</v>
      </c>
    </row>
    <row r="56" spans="1:8" s="90" customFormat="1" x14ac:dyDescent="0.35">
      <c r="A56" s="91" t="s">
        <v>112</v>
      </c>
      <c r="B56" s="86">
        <v>1282</v>
      </c>
      <c r="C56" s="87">
        <v>0.89337979094076658</v>
      </c>
      <c r="D56" s="88">
        <v>1424</v>
      </c>
      <c r="E56" s="87">
        <v>0.9923344947735192</v>
      </c>
      <c r="F56" s="88">
        <v>330</v>
      </c>
      <c r="G56" s="87">
        <v>0.22996515679442509</v>
      </c>
      <c r="H56" s="89">
        <v>1435</v>
      </c>
    </row>
    <row r="57" spans="1:8" x14ac:dyDescent="0.35">
      <c r="A57" s="38" t="s">
        <v>113</v>
      </c>
      <c r="B57" s="36">
        <v>8565</v>
      </c>
      <c r="C57" s="47">
        <v>0.86340725806451613</v>
      </c>
      <c r="D57" s="56">
        <v>9782</v>
      </c>
      <c r="E57" s="47">
        <v>0.98608870967741935</v>
      </c>
      <c r="F57" s="56">
        <v>2057</v>
      </c>
      <c r="G57" s="47">
        <v>0.20735887096774194</v>
      </c>
      <c r="H57" s="37">
        <v>9920</v>
      </c>
    </row>
    <row r="58" spans="1:8" s="90" customFormat="1" x14ac:dyDescent="0.35">
      <c r="A58" s="91" t="s">
        <v>114</v>
      </c>
      <c r="B58" s="86">
        <v>6766</v>
      </c>
      <c r="C58" s="87">
        <v>0.89331925006601531</v>
      </c>
      <c r="D58" s="88">
        <v>7457</v>
      </c>
      <c r="E58" s="87">
        <v>0.98455241616054923</v>
      </c>
      <c r="F58" s="88">
        <v>1634</v>
      </c>
      <c r="G58" s="87">
        <v>0.21573805122788486</v>
      </c>
      <c r="H58" s="89">
        <v>7574</v>
      </c>
    </row>
    <row r="59" spans="1:8" x14ac:dyDescent="0.35">
      <c r="A59" s="38" t="s">
        <v>115</v>
      </c>
      <c r="B59" s="36">
        <v>4387</v>
      </c>
      <c r="C59" s="47">
        <v>0.91054379410543795</v>
      </c>
      <c r="D59" s="56">
        <v>4743</v>
      </c>
      <c r="E59" s="47">
        <v>0.9844333748443338</v>
      </c>
      <c r="F59" s="56">
        <v>985</v>
      </c>
      <c r="G59" s="47">
        <v>0.20444167704441676</v>
      </c>
      <c r="H59" s="37">
        <v>4818</v>
      </c>
    </row>
    <row r="60" spans="1:8" s="90" customFormat="1" x14ac:dyDescent="0.35">
      <c r="A60" s="91" t="s">
        <v>116</v>
      </c>
      <c r="B60" s="86">
        <v>876</v>
      </c>
      <c r="C60" s="87">
        <v>0.85</v>
      </c>
      <c r="D60" s="88">
        <v>1028</v>
      </c>
      <c r="E60" s="87">
        <v>0.99709020368574197</v>
      </c>
      <c r="F60" s="88" t="s">
        <v>164</v>
      </c>
      <c r="G60" s="87" t="s">
        <v>64</v>
      </c>
      <c r="H60" s="89">
        <v>1031</v>
      </c>
    </row>
    <row r="61" spans="1:8" x14ac:dyDescent="0.35">
      <c r="A61" s="38" t="s">
        <v>117</v>
      </c>
      <c r="B61" s="36">
        <v>7398</v>
      </c>
      <c r="C61" s="47">
        <v>0.88598802395209586</v>
      </c>
      <c r="D61" s="56">
        <v>8273</v>
      </c>
      <c r="E61" s="47">
        <v>0.9907784431137725</v>
      </c>
      <c r="F61" s="56">
        <v>1889</v>
      </c>
      <c r="G61" s="47">
        <v>0.22622754491017963</v>
      </c>
      <c r="H61" s="37">
        <v>8350</v>
      </c>
    </row>
    <row r="62" spans="1:8" s="90" customFormat="1" x14ac:dyDescent="0.35">
      <c r="A62" s="91" t="s">
        <v>118</v>
      </c>
      <c r="B62" s="86">
        <v>1666</v>
      </c>
      <c r="C62" s="87">
        <v>0.88381962864721486</v>
      </c>
      <c r="D62" s="88">
        <v>1883</v>
      </c>
      <c r="E62" s="87">
        <v>0.9989389920424403</v>
      </c>
      <c r="F62" s="88">
        <v>368</v>
      </c>
      <c r="G62" s="87">
        <v>0.19522546419098144</v>
      </c>
      <c r="H62" s="89">
        <v>1885</v>
      </c>
    </row>
    <row r="63" spans="1:8" x14ac:dyDescent="0.35">
      <c r="A63" s="38" t="s">
        <v>119</v>
      </c>
      <c r="B63" s="36">
        <v>6382</v>
      </c>
      <c r="C63" s="47">
        <v>0.9296431172614712</v>
      </c>
      <c r="D63" s="56">
        <v>6803</v>
      </c>
      <c r="E63" s="47">
        <v>0.99096868171886376</v>
      </c>
      <c r="F63" s="56">
        <v>1732</v>
      </c>
      <c r="G63" s="47">
        <v>0.2522942461762564</v>
      </c>
      <c r="H63" s="37">
        <v>6865</v>
      </c>
    </row>
    <row r="64" spans="1:8" s="90" customFormat="1" x14ac:dyDescent="0.35">
      <c r="A64" s="91" t="s">
        <v>120</v>
      </c>
      <c r="B64" s="86">
        <v>6261</v>
      </c>
      <c r="C64" s="87">
        <v>0.92454223272297698</v>
      </c>
      <c r="D64" s="88">
        <v>6712</v>
      </c>
      <c r="E64" s="87">
        <v>0.99113998818665094</v>
      </c>
      <c r="F64" s="88">
        <v>1516</v>
      </c>
      <c r="G64" s="87">
        <v>0.22386296515062021</v>
      </c>
      <c r="H64" s="89">
        <v>6772</v>
      </c>
    </row>
    <row r="65" spans="1:8" x14ac:dyDescent="0.35">
      <c r="A65" s="38" t="s">
        <v>121</v>
      </c>
      <c r="B65" s="36">
        <v>1259</v>
      </c>
      <c r="C65" s="47">
        <v>0.89417613636363635</v>
      </c>
      <c r="D65" s="56">
        <v>1384</v>
      </c>
      <c r="E65" s="47">
        <v>0.98295454545454541</v>
      </c>
      <c r="F65" s="56">
        <v>268</v>
      </c>
      <c r="G65" s="47">
        <v>0.19034090909090909</v>
      </c>
      <c r="H65" s="37">
        <v>1408</v>
      </c>
    </row>
    <row r="66" spans="1:8" s="90" customFormat="1" x14ac:dyDescent="0.35">
      <c r="A66" s="91" t="s">
        <v>122</v>
      </c>
      <c r="B66" s="86">
        <v>1285</v>
      </c>
      <c r="C66" s="87">
        <v>0.83225388601036265</v>
      </c>
      <c r="D66" s="88">
        <v>1534</v>
      </c>
      <c r="E66" s="87">
        <v>0.99352331606217614</v>
      </c>
      <c r="F66" s="88">
        <v>262</v>
      </c>
      <c r="G66" s="87">
        <v>0.16968911917098445</v>
      </c>
      <c r="H66" s="89">
        <v>1544</v>
      </c>
    </row>
    <row r="67" spans="1:8" ht="16" thickBot="1" x14ac:dyDescent="0.4">
      <c r="A67" s="39" t="s">
        <v>149</v>
      </c>
      <c r="B67" s="48">
        <v>62</v>
      </c>
      <c r="C67" s="53">
        <v>0.94</v>
      </c>
      <c r="D67" s="57">
        <v>66</v>
      </c>
      <c r="E67" s="53">
        <v>1</v>
      </c>
      <c r="F67" s="57" t="s">
        <v>63</v>
      </c>
      <c r="G67" s="53" t="s">
        <v>64</v>
      </c>
      <c r="H67" s="35">
        <v>66</v>
      </c>
    </row>
    <row r="68" spans="1:8" s="90" customFormat="1" ht="16" thickBot="1" x14ac:dyDescent="0.4">
      <c r="A68" s="92" t="s">
        <v>4</v>
      </c>
      <c r="B68" s="107">
        <v>55097</v>
      </c>
      <c r="C68" s="108">
        <v>0.93346774193548387</v>
      </c>
      <c r="D68" s="109">
        <v>58591</v>
      </c>
      <c r="E68" s="108">
        <v>0.99266400108430464</v>
      </c>
      <c r="F68" s="109">
        <v>10380</v>
      </c>
      <c r="G68" s="108">
        <v>0.17586066684738411</v>
      </c>
      <c r="H68" s="110">
        <v>59024</v>
      </c>
    </row>
    <row r="69" spans="1:8" x14ac:dyDescent="0.35">
      <c r="A69" s="42" t="s">
        <v>123</v>
      </c>
      <c r="B69" s="36">
        <v>2213</v>
      </c>
      <c r="C69" s="78">
        <v>0.91863843918638444</v>
      </c>
      <c r="D69" s="56">
        <v>2370</v>
      </c>
      <c r="E69" s="47">
        <v>0.98381070983810714</v>
      </c>
      <c r="F69" s="56">
        <v>358</v>
      </c>
      <c r="G69" s="78">
        <v>0.14860938148609382</v>
      </c>
      <c r="H69" s="37">
        <v>2409</v>
      </c>
    </row>
    <row r="70" spans="1:8" s="90" customFormat="1" x14ac:dyDescent="0.35">
      <c r="A70" s="91" t="s">
        <v>124</v>
      </c>
      <c r="B70" s="86">
        <v>2801</v>
      </c>
      <c r="C70" s="111">
        <v>0.91775884665792917</v>
      </c>
      <c r="D70" s="88">
        <v>3036</v>
      </c>
      <c r="E70" s="87">
        <v>0.99475753604193973</v>
      </c>
      <c r="F70" s="88">
        <v>418</v>
      </c>
      <c r="G70" s="111">
        <v>0.13695937090432503</v>
      </c>
      <c r="H70" s="89">
        <v>3052</v>
      </c>
    </row>
    <row r="71" spans="1:8" x14ac:dyDescent="0.35">
      <c r="A71" s="38" t="s">
        <v>125</v>
      </c>
      <c r="B71" s="36">
        <v>4534</v>
      </c>
      <c r="C71" s="78">
        <v>0.91725672668419989</v>
      </c>
      <c r="D71" s="56">
        <v>4918</v>
      </c>
      <c r="E71" s="47">
        <v>0.99494234270685822</v>
      </c>
      <c r="F71" s="56">
        <v>928</v>
      </c>
      <c r="G71" s="78">
        <v>0.18774023872142423</v>
      </c>
      <c r="H71" s="37">
        <v>4943</v>
      </c>
    </row>
    <row r="72" spans="1:8" s="90" customFormat="1" x14ac:dyDescent="0.35">
      <c r="A72" s="91" t="s">
        <v>126</v>
      </c>
      <c r="B72" s="86">
        <v>1670</v>
      </c>
      <c r="C72" s="111">
        <v>0.93296089385474856</v>
      </c>
      <c r="D72" s="88">
        <v>1770</v>
      </c>
      <c r="E72" s="87">
        <v>0.98882681564245811</v>
      </c>
      <c r="F72" s="88">
        <v>332</v>
      </c>
      <c r="G72" s="111">
        <v>0.18547486033519553</v>
      </c>
      <c r="H72" s="89">
        <v>1790</v>
      </c>
    </row>
    <row r="73" spans="1:8" x14ac:dyDescent="0.35">
      <c r="A73" s="38" t="s">
        <v>127</v>
      </c>
      <c r="B73" s="36">
        <v>602</v>
      </c>
      <c r="C73" s="78" t="s">
        <v>64</v>
      </c>
      <c r="D73" s="56">
        <v>624</v>
      </c>
      <c r="E73" s="47">
        <v>0.99047619047619051</v>
      </c>
      <c r="F73" s="56" t="s">
        <v>163</v>
      </c>
      <c r="G73" s="78" t="s">
        <v>64</v>
      </c>
      <c r="H73" s="37">
        <v>630</v>
      </c>
    </row>
    <row r="74" spans="1:8" s="90" customFormat="1" x14ac:dyDescent="0.35">
      <c r="A74" s="91" t="s">
        <v>128</v>
      </c>
      <c r="B74" s="86">
        <v>1624</v>
      </c>
      <c r="C74" s="111">
        <v>0.93279724296381394</v>
      </c>
      <c r="D74" s="88">
        <v>1728</v>
      </c>
      <c r="E74" s="87">
        <v>0.99253302699597934</v>
      </c>
      <c r="F74" s="88">
        <v>328</v>
      </c>
      <c r="G74" s="111">
        <v>0.18839747271682941</v>
      </c>
      <c r="H74" s="89">
        <v>1741</v>
      </c>
    </row>
    <row r="75" spans="1:8" x14ac:dyDescent="0.35">
      <c r="A75" s="38" t="s">
        <v>129</v>
      </c>
      <c r="B75" s="36">
        <v>1798</v>
      </c>
      <c r="C75" s="78">
        <v>0.93548387096774188</v>
      </c>
      <c r="D75" s="56">
        <v>1894</v>
      </c>
      <c r="E75" s="47">
        <v>0.98543184183142563</v>
      </c>
      <c r="F75" s="56">
        <v>346</v>
      </c>
      <c r="G75" s="78">
        <v>0.18002081165452655</v>
      </c>
      <c r="H75" s="37">
        <v>1922</v>
      </c>
    </row>
    <row r="76" spans="1:8" s="90" customFormat="1" x14ac:dyDescent="0.35">
      <c r="A76" s="91" t="s">
        <v>130</v>
      </c>
      <c r="B76" s="86">
        <v>2248</v>
      </c>
      <c r="C76" s="111">
        <v>0.92624639472599912</v>
      </c>
      <c r="D76" s="88">
        <v>2388</v>
      </c>
      <c r="E76" s="87">
        <v>0.98393077873918422</v>
      </c>
      <c r="F76" s="88">
        <v>408</v>
      </c>
      <c r="G76" s="111">
        <v>0.1681087762669963</v>
      </c>
      <c r="H76" s="89">
        <v>2427</v>
      </c>
    </row>
    <row r="77" spans="1:8" x14ac:dyDescent="0.35">
      <c r="A77" s="38" t="s">
        <v>131</v>
      </c>
      <c r="B77" s="36">
        <v>18705</v>
      </c>
      <c r="C77" s="78">
        <v>0.93249912757365772</v>
      </c>
      <c r="D77" s="56">
        <v>19896</v>
      </c>
      <c r="E77" s="47">
        <v>0.99187397178323944</v>
      </c>
      <c r="F77" s="56">
        <v>3400</v>
      </c>
      <c r="G77" s="78">
        <v>0.16949997507353307</v>
      </c>
      <c r="H77" s="37">
        <v>20059</v>
      </c>
    </row>
    <row r="78" spans="1:8" s="90" customFormat="1" x14ac:dyDescent="0.35">
      <c r="A78" s="91" t="s">
        <v>132</v>
      </c>
      <c r="B78" s="86">
        <v>12048</v>
      </c>
      <c r="C78" s="111">
        <v>0.94449670743179681</v>
      </c>
      <c r="D78" s="88">
        <v>12707</v>
      </c>
      <c r="E78" s="87">
        <v>0.99615867042960171</v>
      </c>
      <c r="F78" s="88">
        <v>2339</v>
      </c>
      <c r="G78" s="111">
        <v>0.18336469112574474</v>
      </c>
      <c r="H78" s="89">
        <v>12756</v>
      </c>
    </row>
    <row r="79" spans="1:8" x14ac:dyDescent="0.35">
      <c r="A79" s="38" t="s">
        <v>133</v>
      </c>
      <c r="B79" s="36">
        <v>4743</v>
      </c>
      <c r="C79" s="78">
        <v>0.9388361045130641</v>
      </c>
      <c r="D79" s="56">
        <v>5029</v>
      </c>
      <c r="E79" s="47">
        <v>0.99544734758511477</v>
      </c>
      <c r="F79" s="56">
        <v>991</v>
      </c>
      <c r="G79" s="78">
        <v>0.19615993665874901</v>
      </c>
      <c r="H79" s="37">
        <v>5052</v>
      </c>
    </row>
    <row r="80" spans="1:8" s="90" customFormat="1" x14ac:dyDescent="0.35">
      <c r="A80" s="91" t="s">
        <v>134</v>
      </c>
      <c r="B80" s="86">
        <v>2069</v>
      </c>
      <c r="C80" s="111">
        <v>0.94216757741347901</v>
      </c>
      <c r="D80" s="88">
        <v>2185</v>
      </c>
      <c r="E80" s="87">
        <v>0.99499089253187611</v>
      </c>
      <c r="F80" s="88">
        <v>414</v>
      </c>
      <c r="G80" s="111">
        <v>0.18852459016393441</v>
      </c>
      <c r="H80" s="89">
        <v>2196</v>
      </c>
    </row>
    <row r="81" spans="1:8" ht="16" thickBot="1" x14ac:dyDescent="0.4">
      <c r="A81" s="39" t="s">
        <v>150</v>
      </c>
      <c r="B81" s="48">
        <v>42</v>
      </c>
      <c r="C81" s="53">
        <v>0.8936170212765957</v>
      </c>
      <c r="D81" s="57">
        <v>46</v>
      </c>
      <c r="E81" s="53">
        <v>0.97872340425531912</v>
      </c>
      <c r="F81" s="57" t="s">
        <v>63</v>
      </c>
      <c r="G81" s="53" t="s">
        <v>64</v>
      </c>
      <c r="H81" s="35">
        <v>47</v>
      </c>
    </row>
    <row r="82" spans="1:8" s="90" customFormat="1" ht="16" thickBot="1" x14ac:dyDescent="0.4">
      <c r="A82" s="92" t="s">
        <v>3</v>
      </c>
      <c r="B82" s="93">
        <v>13751</v>
      </c>
      <c r="C82" s="94">
        <v>0.92956127898330287</v>
      </c>
      <c r="D82" s="95">
        <v>14517</v>
      </c>
      <c r="E82" s="94">
        <v>0.98134252687081724</v>
      </c>
      <c r="F82" s="95">
        <v>2721</v>
      </c>
      <c r="G82" s="94">
        <v>0.18393834921922531</v>
      </c>
      <c r="H82" s="96">
        <v>14793</v>
      </c>
    </row>
    <row r="83" spans="1:8" x14ac:dyDescent="0.35">
      <c r="A83" s="42" t="s">
        <v>135</v>
      </c>
      <c r="B83" s="36">
        <v>4024</v>
      </c>
      <c r="C83" s="47">
        <v>0.95062603354594855</v>
      </c>
      <c r="D83" s="56">
        <v>4197</v>
      </c>
      <c r="E83" s="47">
        <v>0.99149539333805814</v>
      </c>
      <c r="F83" s="56">
        <v>828</v>
      </c>
      <c r="G83" s="78">
        <v>0.19560595322466337</v>
      </c>
      <c r="H83" s="37">
        <v>4233</v>
      </c>
    </row>
    <row r="84" spans="1:8" s="90" customFormat="1" x14ac:dyDescent="0.35">
      <c r="A84" s="91" t="s">
        <v>136</v>
      </c>
      <c r="B84" s="86" t="s">
        <v>159</v>
      </c>
      <c r="C84" s="87" t="s">
        <v>64</v>
      </c>
      <c r="D84" s="88" t="s">
        <v>160</v>
      </c>
      <c r="E84" s="87" t="s">
        <v>64</v>
      </c>
      <c r="F84" s="88">
        <v>617</v>
      </c>
      <c r="G84" s="111">
        <v>0.19</v>
      </c>
      <c r="H84" s="89" t="s">
        <v>162</v>
      </c>
    </row>
    <row r="85" spans="1:8" x14ac:dyDescent="0.35">
      <c r="A85" s="38" t="s">
        <v>137</v>
      </c>
      <c r="B85" s="36">
        <v>3046</v>
      </c>
      <c r="C85" s="47">
        <v>0.90681750520988391</v>
      </c>
      <c r="D85" s="56">
        <v>3269</v>
      </c>
      <c r="E85" s="47">
        <v>0.97320631140220304</v>
      </c>
      <c r="F85" s="56" t="s">
        <v>161</v>
      </c>
      <c r="G85" s="78" t="s">
        <v>64</v>
      </c>
      <c r="H85" s="37">
        <v>3359</v>
      </c>
    </row>
    <row r="86" spans="1:8" s="90" customFormat="1" x14ac:dyDescent="0.35">
      <c r="A86" s="91" t="s">
        <v>138</v>
      </c>
      <c r="B86" s="86">
        <v>3723</v>
      </c>
      <c r="C86" s="87">
        <v>0.93849256365011346</v>
      </c>
      <c r="D86" s="88">
        <v>3878</v>
      </c>
      <c r="E86" s="87">
        <v>0.97756491051172167</v>
      </c>
      <c r="F86" s="88">
        <v>666</v>
      </c>
      <c r="G86" s="111">
        <v>0.16788505167632972</v>
      </c>
      <c r="H86" s="89">
        <v>3967</v>
      </c>
    </row>
    <row r="87" spans="1:8" ht="16" thickBot="1" x14ac:dyDescent="0.4">
      <c r="A87" s="39" t="s">
        <v>151</v>
      </c>
      <c r="B87" s="48" t="s">
        <v>63</v>
      </c>
      <c r="C87" s="53" t="s">
        <v>64</v>
      </c>
      <c r="D87" s="57" t="s">
        <v>63</v>
      </c>
      <c r="E87" s="53" t="s">
        <v>64</v>
      </c>
      <c r="F87" s="57" t="s">
        <v>63</v>
      </c>
      <c r="G87" s="53" t="s">
        <v>64</v>
      </c>
      <c r="H87" s="37" t="s">
        <v>63</v>
      </c>
    </row>
    <row r="88" spans="1:8" s="90" customFormat="1" ht="16" thickBot="1" x14ac:dyDescent="0.4">
      <c r="A88" s="92" t="s">
        <v>2</v>
      </c>
      <c r="B88" s="93">
        <v>9985</v>
      </c>
      <c r="C88" s="94">
        <v>0.88362831858407076</v>
      </c>
      <c r="D88" s="95">
        <v>11178</v>
      </c>
      <c r="E88" s="94">
        <v>0.9892035398230089</v>
      </c>
      <c r="F88" s="95">
        <v>1864</v>
      </c>
      <c r="G88" s="94">
        <v>0.16495575221238937</v>
      </c>
      <c r="H88" s="110">
        <v>11300</v>
      </c>
    </row>
    <row r="89" spans="1:8" x14ac:dyDescent="0.35">
      <c r="A89" s="42" t="s">
        <v>2</v>
      </c>
      <c r="B89" s="36" t="s">
        <v>155</v>
      </c>
      <c r="C89" s="47" t="s">
        <v>64</v>
      </c>
      <c r="D89" s="56" t="s">
        <v>156</v>
      </c>
      <c r="E89" s="47" t="s">
        <v>64</v>
      </c>
      <c r="F89" s="56" t="s">
        <v>157</v>
      </c>
      <c r="G89" s="47" t="s">
        <v>64</v>
      </c>
      <c r="H89" s="37" t="s">
        <v>158</v>
      </c>
    </row>
    <row r="90" spans="1:8" s="90" customFormat="1" ht="16" thickBot="1" x14ac:dyDescent="0.4">
      <c r="A90" s="97" t="s">
        <v>1</v>
      </c>
      <c r="B90" s="98" t="s">
        <v>63</v>
      </c>
      <c r="C90" s="99" t="s">
        <v>64</v>
      </c>
      <c r="D90" s="100" t="s">
        <v>63</v>
      </c>
      <c r="E90" s="99" t="s">
        <v>64</v>
      </c>
      <c r="F90" s="100" t="s">
        <v>63</v>
      </c>
      <c r="G90" s="99" t="s">
        <v>64</v>
      </c>
      <c r="H90" s="96" t="s">
        <v>63</v>
      </c>
    </row>
    <row r="91" spans="1:8" ht="16" thickBot="1" x14ac:dyDescent="0.4">
      <c r="A91" s="33" t="s">
        <v>0</v>
      </c>
      <c r="B91" s="40">
        <v>5968</v>
      </c>
      <c r="C91" s="50">
        <v>0.95183413078149925</v>
      </c>
      <c r="D91" s="58">
        <v>6250</v>
      </c>
      <c r="E91" s="50">
        <v>0.99681020733652315</v>
      </c>
      <c r="F91" s="58">
        <v>1148</v>
      </c>
      <c r="G91" s="50">
        <v>0.18309409888357256</v>
      </c>
      <c r="H91" s="35">
        <v>6270</v>
      </c>
    </row>
    <row r="92" spans="1:8" s="90" customFormat="1" x14ac:dyDescent="0.35">
      <c r="A92" s="101" t="s">
        <v>139</v>
      </c>
      <c r="B92" s="86">
        <v>126</v>
      </c>
      <c r="C92" s="87">
        <v>0.84</v>
      </c>
      <c r="D92" s="88">
        <v>149</v>
      </c>
      <c r="E92" s="87">
        <v>0.99333333333333329</v>
      </c>
      <c r="F92" s="88">
        <v>40</v>
      </c>
      <c r="G92" s="87">
        <v>0.26666666666666666</v>
      </c>
      <c r="H92" s="89">
        <v>150</v>
      </c>
    </row>
    <row r="93" spans="1:8" x14ac:dyDescent="0.35">
      <c r="A93" s="38" t="s">
        <v>140</v>
      </c>
      <c r="B93" s="36">
        <v>1004</v>
      </c>
      <c r="C93" s="47">
        <v>0.94716981132075473</v>
      </c>
      <c r="D93" s="56">
        <v>1058</v>
      </c>
      <c r="E93" s="47">
        <v>0.99811320754716981</v>
      </c>
      <c r="F93" s="56">
        <v>247</v>
      </c>
      <c r="G93" s="47">
        <v>0.23301886792452831</v>
      </c>
      <c r="H93" s="37">
        <v>1060</v>
      </c>
    </row>
    <row r="94" spans="1:8" s="90" customFormat="1" x14ac:dyDescent="0.35">
      <c r="A94" s="91" t="s">
        <v>141</v>
      </c>
      <c r="B94" s="86">
        <v>553</v>
      </c>
      <c r="C94" s="87">
        <v>0.9787610619469026</v>
      </c>
      <c r="D94" s="88">
        <v>565</v>
      </c>
      <c r="E94" s="87">
        <v>1</v>
      </c>
      <c r="F94" s="88">
        <v>82</v>
      </c>
      <c r="G94" s="87">
        <v>0.14513274336283186</v>
      </c>
      <c r="H94" s="89">
        <v>565</v>
      </c>
    </row>
    <row r="95" spans="1:8" x14ac:dyDescent="0.35">
      <c r="A95" s="38" t="s">
        <v>142</v>
      </c>
      <c r="B95" s="36">
        <v>3414</v>
      </c>
      <c r="C95" s="47">
        <v>0.950974930362117</v>
      </c>
      <c r="D95" s="56">
        <v>3575</v>
      </c>
      <c r="E95" s="47">
        <v>0.99582172701949856</v>
      </c>
      <c r="F95" s="56">
        <v>603</v>
      </c>
      <c r="G95" s="47">
        <v>0.16796657381615598</v>
      </c>
      <c r="H95" s="37">
        <v>3590</v>
      </c>
    </row>
    <row r="96" spans="1:8" s="90" customFormat="1" x14ac:dyDescent="0.35">
      <c r="A96" s="91" t="s">
        <v>143</v>
      </c>
      <c r="B96" s="86">
        <v>253</v>
      </c>
      <c r="C96" s="87">
        <v>0.98828125</v>
      </c>
      <c r="D96" s="88">
        <v>256</v>
      </c>
      <c r="E96" s="87">
        <v>1</v>
      </c>
      <c r="F96" s="88">
        <v>46</v>
      </c>
      <c r="G96" s="87">
        <v>0.1796875</v>
      </c>
      <c r="H96" s="89">
        <v>256</v>
      </c>
    </row>
    <row r="97" spans="1:8" x14ac:dyDescent="0.35">
      <c r="A97" s="38" t="s">
        <v>144</v>
      </c>
      <c r="B97" s="36">
        <v>365</v>
      </c>
      <c r="C97" s="47">
        <v>0.94805194805194803</v>
      </c>
      <c r="D97" s="56">
        <v>384</v>
      </c>
      <c r="E97" s="47">
        <v>0.9974025974025974</v>
      </c>
      <c r="F97" s="56">
        <v>89</v>
      </c>
      <c r="G97" s="47">
        <v>0.23116883116883116</v>
      </c>
      <c r="H97" s="37">
        <v>385</v>
      </c>
    </row>
    <row r="98" spans="1:8" s="90" customFormat="1" ht="16" thickBot="1" x14ac:dyDescent="0.4">
      <c r="A98" s="97" t="s">
        <v>152</v>
      </c>
      <c r="B98" s="98">
        <v>253</v>
      </c>
      <c r="C98" s="112">
        <v>0.95833333333333337</v>
      </c>
      <c r="D98" s="100">
        <v>263</v>
      </c>
      <c r="E98" s="112">
        <v>0.99621212121212122</v>
      </c>
      <c r="F98" s="100">
        <v>41</v>
      </c>
      <c r="G98" s="112">
        <v>0.1553030303030303</v>
      </c>
      <c r="H98" s="96">
        <v>264</v>
      </c>
    </row>
    <row r="99" spans="1:8" ht="16" thickBot="1" x14ac:dyDescent="0.4">
      <c r="A99" s="33" t="s">
        <v>153</v>
      </c>
      <c r="B99" s="34">
        <v>68</v>
      </c>
      <c r="C99" s="46">
        <v>0.90666666666666662</v>
      </c>
      <c r="D99" s="55">
        <v>75</v>
      </c>
      <c r="E99" s="46">
        <v>1</v>
      </c>
      <c r="F99" s="55" t="s">
        <v>63</v>
      </c>
      <c r="G99" s="79" t="s">
        <v>64</v>
      </c>
      <c r="H99" s="41">
        <v>75</v>
      </c>
    </row>
    <row r="100" spans="1:8" s="90" customFormat="1" ht="16" thickBot="1" x14ac:dyDescent="0.4">
      <c r="A100" s="92" t="s">
        <v>154</v>
      </c>
      <c r="B100" s="93">
        <v>15</v>
      </c>
      <c r="C100" s="113">
        <v>0.9375</v>
      </c>
      <c r="D100" s="95">
        <v>16</v>
      </c>
      <c r="E100" s="113">
        <v>1</v>
      </c>
      <c r="F100" s="95" t="s">
        <v>63</v>
      </c>
      <c r="G100" s="113" t="s">
        <v>64</v>
      </c>
      <c r="H100" s="110">
        <v>17</v>
      </c>
    </row>
    <row r="101" spans="1:8" x14ac:dyDescent="0.35">
      <c r="A101" s="44" t="s">
        <v>145</v>
      </c>
      <c r="B101" s="45">
        <v>624190</v>
      </c>
      <c r="C101" s="54">
        <v>0.90093848059097426</v>
      </c>
      <c r="D101" s="60">
        <v>686547</v>
      </c>
      <c r="E101" s="54">
        <v>0.99094283957495577</v>
      </c>
      <c r="F101" s="60">
        <v>121987</v>
      </c>
      <c r="G101" s="54">
        <v>0.17607264203503931</v>
      </c>
      <c r="H101" s="43">
        <v>692823</v>
      </c>
    </row>
    <row r="102" spans="1:8" s="90" customFormat="1" x14ac:dyDescent="0.35">
      <c r="A102" s="155" t="s">
        <v>38</v>
      </c>
      <c r="B102" s="155"/>
      <c r="C102" s="155"/>
      <c r="D102" s="155"/>
      <c r="E102" s="155"/>
      <c r="F102" s="155"/>
      <c r="G102" s="155"/>
      <c r="H102" s="155"/>
    </row>
    <row r="104" spans="1:8" s="90" customFormat="1" hidden="1" x14ac:dyDescent="0.35">
      <c r="B104" s="114"/>
    </row>
    <row r="106" spans="1:8" s="90" customFormat="1" hidden="1" x14ac:dyDescent="0.35">
      <c r="B106" s="114"/>
    </row>
    <row r="108" spans="1:8" s="90" customFormat="1" hidden="1" x14ac:dyDescent="0.35">
      <c r="B108" s="114"/>
    </row>
    <row r="110" spans="1:8" s="90" customFormat="1" hidden="1" x14ac:dyDescent="0.35">
      <c r="B110" s="114"/>
    </row>
    <row r="112" spans="1:8" s="90" customFormat="1" hidden="1" x14ac:dyDescent="0.35">
      <c r="B112" s="114"/>
    </row>
    <row r="114" spans="2:2" s="90" customFormat="1" hidden="1" x14ac:dyDescent="0.35">
      <c r="B114" s="114"/>
    </row>
    <row r="116" spans="2:2" s="90" customFormat="1" hidden="1" x14ac:dyDescent="0.35">
      <c r="B116" s="114"/>
    </row>
    <row r="118" spans="2:2" s="90" customFormat="1" hidden="1" x14ac:dyDescent="0.35">
      <c r="B118" s="114"/>
    </row>
    <row r="120" spans="2:2" s="90" customFormat="1" hidden="1" x14ac:dyDescent="0.35">
      <c r="B120" s="114"/>
    </row>
    <row r="122" spans="2:2" s="90" customFormat="1" hidden="1" x14ac:dyDescent="0.35">
      <c r="B122" s="114"/>
    </row>
  </sheetData>
  <mergeCells count="2">
    <mergeCell ref="A102:H102"/>
    <mergeCell ref="A1:H1"/>
  </mergeCells>
  <hyperlinks>
    <hyperlink ref="A102" location="TableOfContents!A1" display="Back to Table of Contents" xr:uid="{00000000-0004-0000-0300-000000000000}"/>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22"/>
  <sheetViews>
    <sheetView zoomScaleNormal="100" workbookViewId="0">
      <selection sqref="A1:F1"/>
    </sheetView>
  </sheetViews>
  <sheetFormatPr defaultColWidth="0" defaultRowHeight="15.5" zeroHeight="1" x14ac:dyDescent="0.35"/>
  <cols>
    <col min="1" max="1" width="38.54296875" style="3" bestFit="1" customWidth="1"/>
    <col min="2" max="2" width="35.453125" style="3" customWidth="1"/>
    <col min="3" max="3" width="34.54296875" style="3" customWidth="1"/>
    <col min="4" max="4" width="18" style="3" customWidth="1"/>
    <col min="5" max="5" width="17.1796875" style="3" customWidth="1"/>
    <col min="6" max="6" width="21.54296875" style="3" customWidth="1"/>
    <col min="7" max="16384" width="9.1796875" style="3" hidden="1"/>
  </cols>
  <sheetData>
    <row r="1" spans="1:8" ht="25" customHeight="1" x14ac:dyDescent="0.35">
      <c r="A1" s="157" t="str">
        <f>T_h002</f>
        <v>Table O.2 Average annualised committed supports, median annualised committed supports, average payments, median payments and active participants by service district as at 31 December 2024</v>
      </c>
      <c r="B1" s="157"/>
      <c r="C1" s="157"/>
      <c r="D1" s="157"/>
      <c r="E1" s="157"/>
      <c r="F1" s="157"/>
      <c r="G1" s="145"/>
      <c r="H1" s="145"/>
    </row>
    <row r="2" spans="1:8" s="84" customFormat="1" ht="31.5" thickBot="1" x14ac:dyDescent="0.4">
      <c r="A2" s="149" t="s">
        <v>9</v>
      </c>
      <c r="B2" s="147" t="s">
        <v>11</v>
      </c>
      <c r="C2" s="148" t="s">
        <v>12</v>
      </c>
      <c r="D2" s="147" t="s">
        <v>13</v>
      </c>
      <c r="E2" s="148" t="s">
        <v>14</v>
      </c>
      <c r="F2" s="147" t="s">
        <v>10</v>
      </c>
    </row>
    <row r="3" spans="1:8" ht="16" thickBot="1" x14ac:dyDescent="0.4">
      <c r="A3" s="33" t="s">
        <v>65</v>
      </c>
      <c r="B3" s="62">
        <v>82900</v>
      </c>
      <c r="C3" s="63">
        <v>31400</v>
      </c>
      <c r="D3" s="64">
        <v>68300</v>
      </c>
      <c r="E3" s="63">
        <v>22200</v>
      </c>
      <c r="F3" s="35">
        <v>205597</v>
      </c>
    </row>
    <row r="4" spans="1:8" s="90" customFormat="1" x14ac:dyDescent="0.35">
      <c r="A4" s="115" t="s">
        <v>66</v>
      </c>
      <c r="B4" s="116">
        <v>81900</v>
      </c>
      <c r="C4" s="117">
        <v>30400</v>
      </c>
      <c r="D4" s="118">
        <v>65200</v>
      </c>
      <c r="E4" s="117">
        <v>19900</v>
      </c>
      <c r="F4" s="89">
        <v>33955</v>
      </c>
    </row>
    <row r="5" spans="1:8" x14ac:dyDescent="0.35">
      <c r="A5" s="38" t="s">
        <v>67</v>
      </c>
      <c r="B5" s="65">
        <v>75600</v>
      </c>
      <c r="C5" s="66">
        <v>27600</v>
      </c>
      <c r="D5" s="67">
        <v>61400</v>
      </c>
      <c r="E5" s="66">
        <v>19400</v>
      </c>
      <c r="F5" s="37">
        <v>11758</v>
      </c>
    </row>
    <row r="6" spans="1:8" s="90" customFormat="1" x14ac:dyDescent="0.35">
      <c r="A6" s="91" t="s">
        <v>68</v>
      </c>
      <c r="B6" s="116">
        <v>92500</v>
      </c>
      <c r="C6" s="117">
        <v>42900</v>
      </c>
      <c r="D6" s="118">
        <v>60400</v>
      </c>
      <c r="E6" s="117">
        <v>17800</v>
      </c>
      <c r="F6" s="89">
        <v>960</v>
      </c>
    </row>
    <row r="7" spans="1:8" x14ac:dyDescent="0.35">
      <c r="A7" s="38" t="s">
        <v>69</v>
      </c>
      <c r="B7" s="65">
        <v>86500</v>
      </c>
      <c r="C7" s="66">
        <v>38300</v>
      </c>
      <c r="D7" s="67">
        <v>70900</v>
      </c>
      <c r="E7" s="66">
        <v>25000</v>
      </c>
      <c r="F7" s="37">
        <v>11872</v>
      </c>
    </row>
    <row r="8" spans="1:8" s="90" customFormat="1" x14ac:dyDescent="0.35">
      <c r="A8" s="91" t="s">
        <v>70</v>
      </c>
      <c r="B8" s="116">
        <v>77400</v>
      </c>
      <c r="C8" s="117">
        <v>27500</v>
      </c>
      <c r="D8" s="118">
        <v>61200</v>
      </c>
      <c r="E8" s="117">
        <v>17800</v>
      </c>
      <c r="F8" s="89">
        <v>8565</v>
      </c>
    </row>
    <row r="9" spans="1:8" x14ac:dyDescent="0.35">
      <c r="A9" s="38" t="s">
        <v>71</v>
      </c>
      <c r="B9" s="65">
        <v>78600</v>
      </c>
      <c r="C9" s="66">
        <v>31400</v>
      </c>
      <c r="D9" s="67">
        <v>60500</v>
      </c>
      <c r="E9" s="66">
        <v>18200</v>
      </c>
      <c r="F9" s="37">
        <v>9062</v>
      </c>
    </row>
    <row r="10" spans="1:8" s="90" customFormat="1" x14ac:dyDescent="0.35">
      <c r="A10" s="91" t="s">
        <v>72</v>
      </c>
      <c r="B10" s="116">
        <v>79700</v>
      </c>
      <c r="C10" s="117">
        <v>27900</v>
      </c>
      <c r="D10" s="118">
        <v>65900</v>
      </c>
      <c r="E10" s="117">
        <v>19500</v>
      </c>
      <c r="F10" s="89">
        <v>12203</v>
      </c>
    </row>
    <row r="11" spans="1:8" x14ac:dyDescent="0.35">
      <c r="A11" s="38" t="s">
        <v>73</v>
      </c>
      <c r="B11" s="65">
        <v>91300</v>
      </c>
      <c r="C11" s="66">
        <v>30500</v>
      </c>
      <c r="D11" s="67">
        <v>75800</v>
      </c>
      <c r="E11" s="66">
        <v>22100</v>
      </c>
      <c r="F11" s="37">
        <v>13756</v>
      </c>
    </row>
    <row r="12" spans="1:8" s="90" customFormat="1" x14ac:dyDescent="0.35">
      <c r="A12" s="91" t="s">
        <v>74</v>
      </c>
      <c r="B12" s="116">
        <v>83100</v>
      </c>
      <c r="C12" s="117">
        <v>38100</v>
      </c>
      <c r="D12" s="118">
        <v>66100</v>
      </c>
      <c r="E12" s="117">
        <v>23100</v>
      </c>
      <c r="F12" s="89">
        <v>9931</v>
      </c>
    </row>
    <row r="13" spans="1:8" x14ac:dyDescent="0.35">
      <c r="A13" s="38" t="s">
        <v>75</v>
      </c>
      <c r="B13" s="65">
        <v>87800</v>
      </c>
      <c r="C13" s="66">
        <v>32600</v>
      </c>
      <c r="D13" s="67">
        <v>74600</v>
      </c>
      <c r="E13" s="66">
        <v>23400</v>
      </c>
      <c r="F13" s="37">
        <v>14003</v>
      </c>
    </row>
    <row r="14" spans="1:8" s="90" customFormat="1" x14ac:dyDescent="0.35">
      <c r="A14" s="91" t="s">
        <v>76</v>
      </c>
      <c r="B14" s="116">
        <v>82400</v>
      </c>
      <c r="C14" s="117">
        <v>30700</v>
      </c>
      <c r="D14" s="118">
        <v>72300</v>
      </c>
      <c r="E14" s="117">
        <v>25000</v>
      </c>
      <c r="F14" s="89">
        <v>32243</v>
      </c>
    </row>
    <row r="15" spans="1:8" x14ac:dyDescent="0.35">
      <c r="A15" s="38" t="s">
        <v>77</v>
      </c>
      <c r="B15" s="65">
        <v>69800</v>
      </c>
      <c r="C15" s="66">
        <v>29600</v>
      </c>
      <c r="D15" s="67">
        <v>51600</v>
      </c>
      <c r="E15" s="66">
        <v>17400</v>
      </c>
      <c r="F15" s="37">
        <v>5669</v>
      </c>
    </row>
    <row r="16" spans="1:8" s="90" customFormat="1" x14ac:dyDescent="0.35">
      <c r="A16" s="91" t="s">
        <v>78</v>
      </c>
      <c r="B16" s="116">
        <v>88300</v>
      </c>
      <c r="C16" s="117">
        <v>44000</v>
      </c>
      <c r="D16" s="118">
        <v>71900</v>
      </c>
      <c r="E16" s="117">
        <v>27200</v>
      </c>
      <c r="F16" s="89">
        <v>7983</v>
      </c>
    </row>
    <row r="17" spans="1:6" x14ac:dyDescent="0.35">
      <c r="A17" s="38" t="s">
        <v>79</v>
      </c>
      <c r="B17" s="65">
        <v>88100</v>
      </c>
      <c r="C17" s="66">
        <v>37000</v>
      </c>
      <c r="D17" s="67">
        <v>65000</v>
      </c>
      <c r="E17" s="66">
        <v>19100</v>
      </c>
      <c r="F17" s="37">
        <v>8423</v>
      </c>
    </row>
    <row r="18" spans="1:6" s="90" customFormat="1" x14ac:dyDescent="0.35">
      <c r="A18" s="91" t="s">
        <v>80</v>
      </c>
      <c r="B18" s="116">
        <v>83800</v>
      </c>
      <c r="C18" s="117">
        <v>27800</v>
      </c>
      <c r="D18" s="118">
        <v>72700</v>
      </c>
      <c r="E18" s="117">
        <v>22700</v>
      </c>
      <c r="F18" s="89">
        <v>25181</v>
      </c>
    </row>
    <row r="19" spans="1:6" ht="16" thickBot="1" x14ac:dyDescent="0.4">
      <c r="A19" s="39" t="s">
        <v>146</v>
      </c>
      <c r="B19" s="65">
        <v>82700</v>
      </c>
      <c r="C19" s="66">
        <v>35200</v>
      </c>
      <c r="D19" s="67">
        <v>60000</v>
      </c>
      <c r="E19" s="66">
        <v>9700</v>
      </c>
      <c r="F19" s="35">
        <v>33</v>
      </c>
    </row>
    <row r="20" spans="1:6" s="90" customFormat="1" ht="16" thickBot="1" x14ac:dyDescent="0.4">
      <c r="A20" s="92" t="s">
        <v>7</v>
      </c>
      <c r="B20" s="119">
        <v>76400</v>
      </c>
      <c r="C20" s="120">
        <v>31500</v>
      </c>
      <c r="D20" s="121">
        <v>61100</v>
      </c>
      <c r="E20" s="120">
        <v>19700</v>
      </c>
      <c r="F20" s="96">
        <v>185989</v>
      </c>
    </row>
    <row r="21" spans="1:6" x14ac:dyDescent="0.35">
      <c r="A21" s="42" t="s">
        <v>81</v>
      </c>
      <c r="B21" s="65">
        <v>79600</v>
      </c>
      <c r="C21" s="66">
        <v>36500</v>
      </c>
      <c r="D21" s="67">
        <v>62000</v>
      </c>
      <c r="E21" s="66">
        <v>20500</v>
      </c>
      <c r="F21" s="37">
        <v>12429</v>
      </c>
    </row>
    <row r="22" spans="1:6" s="90" customFormat="1" x14ac:dyDescent="0.35">
      <c r="A22" s="91" t="s">
        <v>82</v>
      </c>
      <c r="B22" s="116">
        <v>76300</v>
      </c>
      <c r="C22" s="117">
        <v>29600</v>
      </c>
      <c r="D22" s="118">
        <v>59600</v>
      </c>
      <c r="E22" s="117">
        <v>16000</v>
      </c>
      <c r="F22" s="89">
        <v>7403</v>
      </c>
    </row>
    <row r="23" spans="1:6" x14ac:dyDescent="0.35">
      <c r="A23" s="38" t="s">
        <v>83</v>
      </c>
      <c r="B23" s="65">
        <v>67700</v>
      </c>
      <c r="C23" s="66">
        <v>26000</v>
      </c>
      <c r="D23" s="67">
        <v>50100</v>
      </c>
      <c r="E23" s="66">
        <v>14400</v>
      </c>
      <c r="F23" s="37">
        <v>9717</v>
      </c>
    </row>
    <row r="24" spans="1:6" s="90" customFormat="1" x14ac:dyDescent="0.35">
      <c r="A24" s="91" t="s">
        <v>84</v>
      </c>
      <c r="B24" s="116">
        <v>81500</v>
      </c>
      <c r="C24" s="117">
        <v>31700</v>
      </c>
      <c r="D24" s="118">
        <v>66800</v>
      </c>
      <c r="E24" s="117">
        <v>19600</v>
      </c>
      <c r="F24" s="89">
        <v>17665</v>
      </c>
    </row>
    <row r="25" spans="1:6" x14ac:dyDescent="0.35">
      <c r="A25" s="38" t="s">
        <v>85</v>
      </c>
      <c r="B25" s="65">
        <v>72000</v>
      </c>
      <c r="C25" s="66">
        <v>33800</v>
      </c>
      <c r="D25" s="67">
        <v>56000</v>
      </c>
      <c r="E25" s="66">
        <v>19200</v>
      </c>
      <c r="F25" s="37">
        <v>7001</v>
      </c>
    </row>
    <row r="26" spans="1:6" s="90" customFormat="1" x14ac:dyDescent="0.35">
      <c r="A26" s="91" t="s">
        <v>86</v>
      </c>
      <c r="B26" s="116">
        <v>69100</v>
      </c>
      <c r="C26" s="117">
        <v>30900</v>
      </c>
      <c r="D26" s="118">
        <v>52000</v>
      </c>
      <c r="E26" s="117">
        <v>17200</v>
      </c>
      <c r="F26" s="89">
        <v>4578</v>
      </c>
    </row>
    <row r="27" spans="1:6" x14ac:dyDescent="0.35">
      <c r="A27" s="38" t="s">
        <v>87</v>
      </c>
      <c r="B27" s="65">
        <v>75500</v>
      </c>
      <c r="C27" s="66">
        <v>33000</v>
      </c>
      <c r="D27" s="67">
        <v>55800</v>
      </c>
      <c r="E27" s="66">
        <v>18500</v>
      </c>
      <c r="F27" s="37">
        <v>4847</v>
      </c>
    </row>
    <row r="28" spans="1:6" s="90" customFormat="1" x14ac:dyDescent="0.35">
      <c r="A28" s="91" t="s">
        <v>88</v>
      </c>
      <c r="B28" s="116">
        <v>87600</v>
      </c>
      <c r="C28" s="117">
        <v>35900</v>
      </c>
      <c r="D28" s="118">
        <v>71100</v>
      </c>
      <c r="E28" s="117">
        <v>21400</v>
      </c>
      <c r="F28" s="89">
        <v>12438</v>
      </c>
    </row>
    <row r="29" spans="1:6" x14ac:dyDescent="0.35">
      <c r="A29" s="38" t="s">
        <v>89</v>
      </c>
      <c r="B29" s="65">
        <v>75300</v>
      </c>
      <c r="C29" s="66">
        <v>32100</v>
      </c>
      <c r="D29" s="67">
        <v>60200</v>
      </c>
      <c r="E29" s="66">
        <v>19800</v>
      </c>
      <c r="F29" s="37">
        <v>12979</v>
      </c>
    </row>
    <row r="30" spans="1:6" s="90" customFormat="1" x14ac:dyDescent="0.35">
      <c r="A30" s="91" t="s">
        <v>90</v>
      </c>
      <c r="B30" s="116">
        <v>71500</v>
      </c>
      <c r="C30" s="117">
        <v>28700</v>
      </c>
      <c r="D30" s="118">
        <v>59600</v>
      </c>
      <c r="E30" s="117">
        <v>19400</v>
      </c>
      <c r="F30" s="89">
        <v>13218</v>
      </c>
    </row>
    <row r="31" spans="1:6" x14ac:dyDescent="0.35">
      <c r="A31" s="38" t="s">
        <v>91</v>
      </c>
      <c r="B31" s="65">
        <v>81700</v>
      </c>
      <c r="C31" s="66">
        <v>37600</v>
      </c>
      <c r="D31" s="67">
        <v>65300</v>
      </c>
      <c r="E31" s="66">
        <v>21600</v>
      </c>
      <c r="F31" s="37">
        <v>22497</v>
      </c>
    </row>
    <row r="32" spans="1:6" s="90" customFormat="1" x14ac:dyDescent="0.35">
      <c r="A32" s="91" t="s">
        <v>92</v>
      </c>
      <c r="B32" s="116">
        <v>77100</v>
      </c>
      <c r="C32" s="117">
        <v>30200</v>
      </c>
      <c r="D32" s="118">
        <v>64400</v>
      </c>
      <c r="E32" s="117">
        <v>20600</v>
      </c>
      <c r="F32" s="89">
        <v>18014</v>
      </c>
    </row>
    <row r="33" spans="1:6" x14ac:dyDescent="0.35">
      <c r="A33" s="38" t="s">
        <v>93</v>
      </c>
      <c r="B33" s="65">
        <v>71700</v>
      </c>
      <c r="C33" s="66">
        <v>25800</v>
      </c>
      <c r="D33" s="67">
        <v>59500</v>
      </c>
      <c r="E33" s="66">
        <v>17600</v>
      </c>
      <c r="F33" s="37">
        <v>12788</v>
      </c>
    </row>
    <row r="34" spans="1:6" s="90" customFormat="1" x14ac:dyDescent="0.35">
      <c r="A34" s="91" t="s">
        <v>94</v>
      </c>
      <c r="B34" s="116">
        <v>73300</v>
      </c>
      <c r="C34" s="117">
        <v>28900</v>
      </c>
      <c r="D34" s="118">
        <v>59200</v>
      </c>
      <c r="E34" s="117">
        <v>18100</v>
      </c>
      <c r="F34" s="89">
        <v>18515</v>
      </c>
    </row>
    <row r="35" spans="1:6" x14ac:dyDescent="0.35">
      <c r="A35" s="38" t="s">
        <v>95</v>
      </c>
      <c r="B35" s="65">
        <v>69400</v>
      </c>
      <c r="C35" s="66">
        <v>29000</v>
      </c>
      <c r="D35" s="67">
        <v>52500</v>
      </c>
      <c r="E35" s="66">
        <v>15500</v>
      </c>
      <c r="F35" s="37">
        <v>5678</v>
      </c>
    </row>
    <row r="36" spans="1:6" s="90" customFormat="1" x14ac:dyDescent="0.35">
      <c r="A36" s="91" t="s">
        <v>96</v>
      </c>
      <c r="B36" s="116">
        <v>69700</v>
      </c>
      <c r="C36" s="117">
        <v>29800</v>
      </c>
      <c r="D36" s="118">
        <v>51100</v>
      </c>
      <c r="E36" s="117">
        <v>16500</v>
      </c>
      <c r="F36" s="89">
        <v>3228</v>
      </c>
    </row>
    <row r="37" spans="1:6" x14ac:dyDescent="0.35">
      <c r="A37" s="38" t="s">
        <v>97</v>
      </c>
      <c r="B37" s="65">
        <v>79200</v>
      </c>
      <c r="C37" s="66">
        <v>39500</v>
      </c>
      <c r="D37" s="67">
        <v>60100</v>
      </c>
      <c r="E37" s="66">
        <v>21000</v>
      </c>
      <c r="F37" s="37">
        <v>2977</v>
      </c>
    </row>
    <row r="38" spans="1:6" s="90" customFormat="1" ht="16" thickBot="1" x14ac:dyDescent="0.4">
      <c r="A38" s="97" t="s">
        <v>147</v>
      </c>
      <c r="B38" s="116" t="s">
        <v>64</v>
      </c>
      <c r="C38" s="117" t="s">
        <v>64</v>
      </c>
      <c r="D38" s="118" t="s">
        <v>64</v>
      </c>
      <c r="E38" s="117" t="s">
        <v>64</v>
      </c>
      <c r="F38" s="96">
        <v>17</v>
      </c>
    </row>
    <row r="39" spans="1:6" ht="16" thickBot="1" x14ac:dyDescent="0.4">
      <c r="A39" s="33" t="s">
        <v>6</v>
      </c>
      <c r="B39" s="68">
        <v>84200</v>
      </c>
      <c r="C39" s="69">
        <v>32300</v>
      </c>
      <c r="D39" s="70">
        <v>65900</v>
      </c>
      <c r="E39" s="69">
        <v>18600</v>
      </c>
      <c r="F39" s="35">
        <v>149150</v>
      </c>
    </row>
    <row r="40" spans="1:6" s="90" customFormat="1" x14ac:dyDescent="0.35">
      <c r="A40" s="101" t="s">
        <v>98</v>
      </c>
      <c r="B40" s="116">
        <v>83600</v>
      </c>
      <c r="C40" s="117">
        <v>36200</v>
      </c>
      <c r="D40" s="118">
        <v>64600</v>
      </c>
      <c r="E40" s="117">
        <v>18900</v>
      </c>
      <c r="F40" s="105">
        <v>3937</v>
      </c>
    </row>
    <row r="41" spans="1:6" x14ac:dyDescent="0.35">
      <c r="A41" s="38" t="s">
        <v>99</v>
      </c>
      <c r="B41" s="65">
        <v>81200</v>
      </c>
      <c r="C41" s="66">
        <v>32500</v>
      </c>
      <c r="D41" s="67">
        <v>64100</v>
      </c>
      <c r="E41" s="66">
        <v>17900</v>
      </c>
      <c r="F41" s="37">
        <v>12158</v>
      </c>
    </row>
    <row r="42" spans="1:6" s="90" customFormat="1" x14ac:dyDescent="0.35">
      <c r="A42" s="91" t="s">
        <v>100</v>
      </c>
      <c r="B42" s="116">
        <v>75800</v>
      </c>
      <c r="C42" s="117">
        <v>25900</v>
      </c>
      <c r="D42" s="118">
        <v>54900</v>
      </c>
      <c r="E42" s="117">
        <v>13100</v>
      </c>
      <c r="F42" s="89">
        <v>4516</v>
      </c>
    </row>
    <row r="43" spans="1:6" x14ac:dyDescent="0.35">
      <c r="A43" s="38" t="s">
        <v>101</v>
      </c>
      <c r="B43" s="65">
        <v>92900</v>
      </c>
      <c r="C43" s="66">
        <v>37700</v>
      </c>
      <c r="D43" s="67">
        <v>70600</v>
      </c>
      <c r="E43" s="66">
        <v>18500</v>
      </c>
      <c r="F43" s="37">
        <v>8822</v>
      </c>
    </row>
    <row r="44" spans="1:6" s="90" customFormat="1" x14ac:dyDescent="0.35">
      <c r="A44" s="91" t="s">
        <v>102</v>
      </c>
      <c r="B44" s="116">
        <v>87300</v>
      </c>
      <c r="C44" s="117">
        <v>31000</v>
      </c>
      <c r="D44" s="118">
        <v>65400</v>
      </c>
      <c r="E44" s="117">
        <v>15600</v>
      </c>
      <c r="F44" s="89">
        <v>8413</v>
      </c>
    </row>
    <row r="45" spans="1:6" x14ac:dyDescent="0.35">
      <c r="A45" s="38" t="s">
        <v>103</v>
      </c>
      <c r="B45" s="65">
        <v>71500</v>
      </c>
      <c r="C45" s="66">
        <v>27100</v>
      </c>
      <c r="D45" s="67">
        <v>51400</v>
      </c>
      <c r="E45" s="66">
        <v>13200</v>
      </c>
      <c r="F45" s="37">
        <v>8107</v>
      </c>
    </row>
    <row r="46" spans="1:6" s="90" customFormat="1" x14ac:dyDescent="0.35">
      <c r="A46" s="91" t="s">
        <v>104</v>
      </c>
      <c r="B46" s="116">
        <v>80600</v>
      </c>
      <c r="C46" s="117">
        <v>26400</v>
      </c>
      <c r="D46" s="118">
        <v>64600</v>
      </c>
      <c r="E46" s="117">
        <v>16700</v>
      </c>
      <c r="F46" s="89">
        <v>17482</v>
      </c>
    </row>
    <row r="47" spans="1:6" x14ac:dyDescent="0.35">
      <c r="A47" s="38" t="s">
        <v>105</v>
      </c>
      <c r="B47" s="65">
        <v>86000</v>
      </c>
      <c r="C47" s="66">
        <v>34600</v>
      </c>
      <c r="D47" s="67">
        <v>67500</v>
      </c>
      <c r="E47" s="66">
        <v>19500</v>
      </c>
      <c r="F47" s="37">
        <v>27393</v>
      </c>
    </row>
    <row r="48" spans="1:6" s="90" customFormat="1" x14ac:dyDescent="0.35">
      <c r="A48" s="91" t="s">
        <v>106</v>
      </c>
      <c r="B48" s="116">
        <v>96800</v>
      </c>
      <c r="C48" s="117">
        <v>41400</v>
      </c>
      <c r="D48" s="118">
        <v>73700</v>
      </c>
      <c r="E48" s="117">
        <v>21200</v>
      </c>
      <c r="F48" s="89">
        <v>7326</v>
      </c>
    </row>
    <row r="49" spans="1:6" x14ac:dyDescent="0.35">
      <c r="A49" s="38" t="s">
        <v>107</v>
      </c>
      <c r="B49" s="65">
        <v>83800</v>
      </c>
      <c r="C49" s="66">
        <v>36700</v>
      </c>
      <c r="D49" s="67">
        <v>64800</v>
      </c>
      <c r="E49" s="66">
        <v>18500</v>
      </c>
      <c r="F49" s="37">
        <v>5818</v>
      </c>
    </row>
    <row r="50" spans="1:6" s="90" customFormat="1" x14ac:dyDescent="0.35">
      <c r="A50" s="91" t="s">
        <v>108</v>
      </c>
      <c r="B50" s="116">
        <v>86000</v>
      </c>
      <c r="C50" s="117">
        <v>34000</v>
      </c>
      <c r="D50" s="118">
        <v>70200</v>
      </c>
      <c r="E50" s="117">
        <v>20400</v>
      </c>
      <c r="F50" s="89">
        <v>15166</v>
      </c>
    </row>
    <row r="51" spans="1:6" x14ac:dyDescent="0.35">
      <c r="A51" s="38" t="s">
        <v>109</v>
      </c>
      <c r="B51" s="65">
        <v>80200</v>
      </c>
      <c r="C51" s="66">
        <v>28000</v>
      </c>
      <c r="D51" s="67">
        <v>64400</v>
      </c>
      <c r="E51" s="66">
        <v>16600</v>
      </c>
      <c r="F51" s="37">
        <v>16946</v>
      </c>
    </row>
    <row r="52" spans="1:6" s="90" customFormat="1" x14ac:dyDescent="0.35">
      <c r="A52" s="91" t="s">
        <v>110</v>
      </c>
      <c r="B52" s="116">
        <v>87900</v>
      </c>
      <c r="C52" s="117">
        <v>38000</v>
      </c>
      <c r="D52" s="118">
        <v>69000</v>
      </c>
      <c r="E52" s="117">
        <v>21500</v>
      </c>
      <c r="F52" s="89">
        <v>13053</v>
      </c>
    </row>
    <row r="53" spans="1:6" ht="16" thickBot="1" x14ac:dyDescent="0.4">
      <c r="A53" s="39" t="s">
        <v>148</v>
      </c>
      <c r="B53" s="65" t="s">
        <v>64</v>
      </c>
      <c r="C53" s="66" t="s">
        <v>64</v>
      </c>
      <c r="D53" s="67" t="s">
        <v>64</v>
      </c>
      <c r="E53" s="66" t="s">
        <v>64</v>
      </c>
      <c r="F53" s="35">
        <v>13</v>
      </c>
    </row>
    <row r="54" spans="1:6" s="90" customFormat="1" ht="16" thickBot="1" x14ac:dyDescent="0.4">
      <c r="A54" s="92" t="s">
        <v>5</v>
      </c>
      <c r="B54" s="119">
        <v>87800</v>
      </c>
      <c r="C54" s="120">
        <v>37400</v>
      </c>
      <c r="D54" s="121">
        <v>66300</v>
      </c>
      <c r="E54" s="120">
        <v>21400</v>
      </c>
      <c r="F54" s="110">
        <v>60608</v>
      </c>
    </row>
    <row r="55" spans="1:6" x14ac:dyDescent="0.35">
      <c r="A55" s="42" t="s">
        <v>111</v>
      </c>
      <c r="B55" s="65">
        <v>91500</v>
      </c>
      <c r="C55" s="66">
        <v>37000</v>
      </c>
      <c r="D55" s="67">
        <v>71900</v>
      </c>
      <c r="E55" s="66">
        <v>21300</v>
      </c>
      <c r="F55" s="43">
        <v>8940</v>
      </c>
    </row>
    <row r="56" spans="1:6" s="90" customFormat="1" x14ac:dyDescent="0.35">
      <c r="A56" s="91" t="s">
        <v>112</v>
      </c>
      <c r="B56" s="116">
        <v>67100</v>
      </c>
      <c r="C56" s="117">
        <v>38300</v>
      </c>
      <c r="D56" s="118">
        <v>41200</v>
      </c>
      <c r="E56" s="117">
        <v>15500</v>
      </c>
      <c r="F56" s="89">
        <v>1435</v>
      </c>
    </row>
    <row r="57" spans="1:6" x14ac:dyDescent="0.35">
      <c r="A57" s="38" t="s">
        <v>113</v>
      </c>
      <c r="B57" s="65">
        <v>77200</v>
      </c>
      <c r="C57" s="66">
        <v>31100</v>
      </c>
      <c r="D57" s="67">
        <v>58700</v>
      </c>
      <c r="E57" s="66">
        <v>18300</v>
      </c>
      <c r="F57" s="37">
        <v>9920</v>
      </c>
    </row>
    <row r="58" spans="1:6" s="90" customFormat="1" x14ac:dyDescent="0.35">
      <c r="A58" s="91" t="s">
        <v>114</v>
      </c>
      <c r="B58" s="116">
        <v>85500</v>
      </c>
      <c r="C58" s="117">
        <v>35900</v>
      </c>
      <c r="D58" s="118">
        <v>65600</v>
      </c>
      <c r="E58" s="117">
        <v>20600</v>
      </c>
      <c r="F58" s="89">
        <v>7574</v>
      </c>
    </row>
    <row r="59" spans="1:6" x14ac:dyDescent="0.35">
      <c r="A59" s="38" t="s">
        <v>115</v>
      </c>
      <c r="B59" s="65">
        <v>78200</v>
      </c>
      <c r="C59" s="66">
        <v>35900</v>
      </c>
      <c r="D59" s="67">
        <v>55400</v>
      </c>
      <c r="E59" s="66">
        <v>18500</v>
      </c>
      <c r="F59" s="37">
        <v>4818</v>
      </c>
    </row>
    <row r="60" spans="1:6" s="90" customFormat="1" x14ac:dyDescent="0.35">
      <c r="A60" s="91" t="s">
        <v>116</v>
      </c>
      <c r="B60" s="116">
        <v>104600</v>
      </c>
      <c r="C60" s="117">
        <v>41600</v>
      </c>
      <c r="D60" s="118">
        <v>69100</v>
      </c>
      <c r="E60" s="117">
        <v>19100</v>
      </c>
      <c r="F60" s="89">
        <v>1031</v>
      </c>
    </row>
    <row r="61" spans="1:6" x14ac:dyDescent="0.35">
      <c r="A61" s="38" t="s">
        <v>117</v>
      </c>
      <c r="B61" s="65">
        <v>80700</v>
      </c>
      <c r="C61" s="66">
        <v>33200</v>
      </c>
      <c r="D61" s="67">
        <v>60900</v>
      </c>
      <c r="E61" s="66">
        <v>19300</v>
      </c>
      <c r="F61" s="37">
        <v>8350</v>
      </c>
    </row>
    <row r="62" spans="1:6" s="90" customFormat="1" x14ac:dyDescent="0.35">
      <c r="A62" s="91" t="s">
        <v>118</v>
      </c>
      <c r="B62" s="116">
        <v>104200</v>
      </c>
      <c r="C62" s="117">
        <v>47700</v>
      </c>
      <c r="D62" s="118">
        <v>72700</v>
      </c>
      <c r="E62" s="117">
        <v>22800</v>
      </c>
      <c r="F62" s="89">
        <v>1885</v>
      </c>
    </row>
    <row r="63" spans="1:6" x14ac:dyDescent="0.35">
      <c r="A63" s="38" t="s">
        <v>119</v>
      </c>
      <c r="B63" s="65">
        <v>103200</v>
      </c>
      <c r="C63" s="66">
        <v>42700</v>
      </c>
      <c r="D63" s="67">
        <v>79800</v>
      </c>
      <c r="E63" s="66">
        <v>24400</v>
      </c>
      <c r="F63" s="37">
        <v>6865</v>
      </c>
    </row>
    <row r="64" spans="1:6" s="90" customFormat="1" x14ac:dyDescent="0.35">
      <c r="A64" s="91" t="s">
        <v>120</v>
      </c>
      <c r="B64" s="116">
        <v>101200</v>
      </c>
      <c r="C64" s="117">
        <v>45300</v>
      </c>
      <c r="D64" s="118">
        <v>79500</v>
      </c>
      <c r="E64" s="117">
        <v>25900</v>
      </c>
      <c r="F64" s="89">
        <v>6772</v>
      </c>
    </row>
    <row r="65" spans="1:6" x14ac:dyDescent="0.35">
      <c r="A65" s="38" t="s">
        <v>121</v>
      </c>
      <c r="B65" s="65">
        <v>79400</v>
      </c>
      <c r="C65" s="66">
        <v>34400</v>
      </c>
      <c r="D65" s="67">
        <v>54600</v>
      </c>
      <c r="E65" s="66">
        <v>15700</v>
      </c>
      <c r="F65" s="37">
        <v>1408</v>
      </c>
    </row>
    <row r="66" spans="1:6" s="90" customFormat="1" x14ac:dyDescent="0.35">
      <c r="A66" s="91" t="s">
        <v>122</v>
      </c>
      <c r="B66" s="116">
        <v>82700</v>
      </c>
      <c r="C66" s="117">
        <v>38900</v>
      </c>
      <c r="D66" s="118">
        <v>53600</v>
      </c>
      <c r="E66" s="117">
        <v>19000</v>
      </c>
      <c r="F66" s="89">
        <v>1544</v>
      </c>
    </row>
    <row r="67" spans="1:6" ht="16" thickBot="1" x14ac:dyDescent="0.4">
      <c r="A67" s="39" t="s">
        <v>149</v>
      </c>
      <c r="B67" s="65">
        <v>79000</v>
      </c>
      <c r="C67" s="66">
        <v>51400</v>
      </c>
      <c r="D67" s="67">
        <v>43300</v>
      </c>
      <c r="E67" s="66">
        <v>10200</v>
      </c>
      <c r="F67" s="35">
        <v>66</v>
      </c>
    </row>
    <row r="68" spans="1:6" s="90" customFormat="1" ht="16" thickBot="1" x14ac:dyDescent="0.4">
      <c r="A68" s="92" t="s">
        <v>4</v>
      </c>
      <c r="B68" s="119">
        <v>82600</v>
      </c>
      <c r="C68" s="120">
        <v>30500</v>
      </c>
      <c r="D68" s="121">
        <v>64900</v>
      </c>
      <c r="E68" s="120">
        <v>17500</v>
      </c>
      <c r="F68" s="110">
        <v>59024</v>
      </c>
    </row>
    <row r="69" spans="1:6" x14ac:dyDescent="0.35">
      <c r="A69" s="42" t="s">
        <v>123</v>
      </c>
      <c r="B69" s="65">
        <v>64400</v>
      </c>
      <c r="C69" s="66">
        <v>24000</v>
      </c>
      <c r="D69" s="67">
        <v>49300</v>
      </c>
      <c r="E69" s="66">
        <v>13100</v>
      </c>
      <c r="F69" s="37">
        <v>2409</v>
      </c>
    </row>
    <row r="70" spans="1:6" s="90" customFormat="1" x14ac:dyDescent="0.35">
      <c r="A70" s="91" t="s">
        <v>124</v>
      </c>
      <c r="B70" s="116">
        <v>60500</v>
      </c>
      <c r="C70" s="117">
        <v>23600</v>
      </c>
      <c r="D70" s="118">
        <v>46600</v>
      </c>
      <c r="E70" s="117">
        <v>12400</v>
      </c>
      <c r="F70" s="89">
        <v>3052</v>
      </c>
    </row>
    <row r="71" spans="1:6" x14ac:dyDescent="0.35">
      <c r="A71" s="38" t="s">
        <v>125</v>
      </c>
      <c r="B71" s="65">
        <v>94100</v>
      </c>
      <c r="C71" s="66">
        <v>34500</v>
      </c>
      <c r="D71" s="67">
        <v>76500</v>
      </c>
      <c r="E71" s="66">
        <v>18400</v>
      </c>
      <c r="F71" s="37">
        <v>4943</v>
      </c>
    </row>
    <row r="72" spans="1:6" s="90" customFormat="1" x14ac:dyDescent="0.35">
      <c r="A72" s="91" t="s">
        <v>126</v>
      </c>
      <c r="B72" s="116">
        <v>81000</v>
      </c>
      <c r="C72" s="117">
        <v>41100</v>
      </c>
      <c r="D72" s="118">
        <v>56100</v>
      </c>
      <c r="E72" s="117">
        <v>18600</v>
      </c>
      <c r="F72" s="89">
        <v>1790</v>
      </c>
    </row>
    <row r="73" spans="1:6" x14ac:dyDescent="0.35">
      <c r="A73" s="38" t="s">
        <v>127</v>
      </c>
      <c r="B73" s="65">
        <v>91300</v>
      </c>
      <c r="C73" s="66">
        <v>44800</v>
      </c>
      <c r="D73" s="67">
        <v>59800</v>
      </c>
      <c r="E73" s="66">
        <v>14100</v>
      </c>
      <c r="F73" s="37">
        <v>630</v>
      </c>
    </row>
    <row r="74" spans="1:6" s="90" customFormat="1" x14ac:dyDescent="0.35">
      <c r="A74" s="91" t="s">
        <v>128</v>
      </c>
      <c r="B74" s="116">
        <v>79700</v>
      </c>
      <c r="C74" s="117">
        <v>33800</v>
      </c>
      <c r="D74" s="118">
        <v>58700</v>
      </c>
      <c r="E74" s="117">
        <v>16200</v>
      </c>
      <c r="F74" s="89">
        <v>1741</v>
      </c>
    </row>
    <row r="75" spans="1:6" x14ac:dyDescent="0.35">
      <c r="A75" s="38" t="s">
        <v>129</v>
      </c>
      <c r="B75" s="65">
        <v>77900</v>
      </c>
      <c r="C75" s="66">
        <v>26200</v>
      </c>
      <c r="D75" s="67">
        <v>57100</v>
      </c>
      <c r="E75" s="66">
        <v>11500</v>
      </c>
      <c r="F75" s="37">
        <v>1922</v>
      </c>
    </row>
    <row r="76" spans="1:6" s="90" customFormat="1" x14ac:dyDescent="0.35">
      <c r="A76" s="91" t="s">
        <v>130</v>
      </c>
      <c r="B76" s="116">
        <v>71500</v>
      </c>
      <c r="C76" s="117">
        <v>30000</v>
      </c>
      <c r="D76" s="118">
        <v>51800</v>
      </c>
      <c r="E76" s="117">
        <v>14200</v>
      </c>
      <c r="F76" s="89">
        <v>2427</v>
      </c>
    </row>
    <row r="77" spans="1:6" x14ac:dyDescent="0.35">
      <c r="A77" s="38" t="s">
        <v>131</v>
      </c>
      <c r="B77" s="65">
        <v>84000</v>
      </c>
      <c r="C77" s="66">
        <v>28600</v>
      </c>
      <c r="D77" s="67">
        <v>67900</v>
      </c>
      <c r="E77" s="66">
        <v>17200</v>
      </c>
      <c r="F77" s="37">
        <v>20059</v>
      </c>
    </row>
    <row r="78" spans="1:6" s="90" customFormat="1" x14ac:dyDescent="0.35">
      <c r="A78" s="91" t="s">
        <v>132</v>
      </c>
      <c r="B78" s="116">
        <v>87900</v>
      </c>
      <c r="C78" s="117">
        <v>33000</v>
      </c>
      <c r="D78" s="118">
        <v>69800</v>
      </c>
      <c r="E78" s="117">
        <v>19100</v>
      </c>
      <c r="F78" s="89">
        <v>12756</v>
      </c>
    </row>
    <row r="79" spans="1:6" x14ac:dyDescent="0.35">
      <c r="A79" s="38" t="s">
        <v>133</v>
      </c>
      <c r="B79" s="65">
        <v>87100</v>
      </c>
      <c r="C79" s="66">
        <v>35200</v>
      </c>
      <c r="D79" s="67">
        <v>69200</v>
      </c>
      <c r="E79" s="66">
        <v>19400</v>
      </c>
      <c r="F79" s="37">
        <v>5052</v>
      </c>
    </row>
    <row r="80" spans="1:6" s="90" customFormat="1" x14ac:dyDescent="0.35">
      <c r="A80" s="91" t="s">
        <v>134</v>
      </c>
      <c r="B80" s="116">
        <v>71400</v>
      </c>
      <c r="C80" s="117">
        <v>31600</v>
      </c>
      <c r="D80" s="118">
        <v>50000</v>
      </c>
      <c r="E80" s="117">
        <v>16100</v>
      </c>
      <c r="F80" s="89">
        <v>2196</v>
      </c>
    </row>
    <row r="81" spans="1:6" ht="16" thickBot="1" x14ac:dyDescent="0.4">
      <c r="A81" s="39" t="s">
        <v>150</v>
      </c>
      <c r="B81" s="65">
        <v>92400</v>
      </c>
      <c r="C81" s="66">
        <v>47400</v>
      </c>
      <c r="D81" s="67">
        <v>38500</v>
      </c>
      <c r="E81" s="66">
        <v>9700</v>
      </c>
      <c r="F81" s="35">
        <v>47</v>
      </c>
    </row>
    <row r="82" spans="1:6" s="90" customFormat="1" ht="16" thickBot="1" x14ac:dyDescent="0.4">
      <c r="A82" s="92" t="s">
        <v>3</v>
      </c>
      <c r="B82" s="119">
        <v>95100</v>
      </c>
      <c r="C82" s="120">
        <v>39400</v>
      </c>
      <c r="D82" s="121">
        <v>74800</v>
      </c>
      <c r="E82" s="120">
        <v>20700</v>
      </c>
      <c r="F82" s="96">
        <v>14793</v>
      </c>
    </row>
    <row r="83" spans="1:6" x14ac:dyDescent="0.35">
      <c r="A83" s="42" t="s">
        <v>135</v>
      </c>
      <c r="B83" s="65">
        <v>93300</v>
      </c>
      <c r="C83" s="66">
        <v>40600</v>
      </c>
      <c r="D83" s="67">
        <v>71700</v>
      </c>
      <c r="E83" s="66">
        <v>20400</v>
      </c>
      <c r="F83" s="37">
        <v>4233</v>
      </c>
    </row>
    <row r="84" spans="1:6" s="90" customFormat="1" x14ac:dyDescent="0.35">
      <c r="A84" s="91" t="s">
        <v>136</v>
      </c>
      <c r="B84" s="116">
        <v>100400</v>
      </c>
      <c r="C84" s="117">
        <v>42100</v>
      </c>
      <c r="D84" s="118">
        <v>82000</v>
      </c>
      <c r="E84" s="117">
        <v>21900</v>
      </c>
      <c r="F84" s="89" t="s">
        <v>162</v>
      </c>
    </row>
    <row r="85" spans="1:6" x14ac:dyDescent="0.35">
      <c r="A85" s="38" t="s">
        <v>137</v>
      </c>
      <c r="B85" s="65">
        <v>82600</v>
      </c>
      <c r="C85" s="66">
        <v>33000</v>
      </c>
      <c r="D85" s="67">
        <v>64000</v>
      </c>
      <c r="E85" s="66">
        <v>16600</v>
      </c>
      <c r="F85" s="37">
        <v>3359</v>
      </c>
    </row>
    <row r="86" spans="1:6" s="90" customFormat="1" x14ac:dyDescent="0.35">
      <c r="A86" s="91" t="s">
        <v>138</v>
      </c>
      <c r="B86" s="116">
        <v>103200</v>
      </c>
      <c r="C86" s="117">
        <v>43300</v>
      </c>
      <c r="D86" s="118">
        <v>81400</v>
      </c>
      <c r="E86" s="117">
        <v>22300</v>
      </c>
      <c r="F86" s="89">
        <v>3967</v>
      </c>
    </row>
    <row r="87" spans="1:6" ht="16" thickBot="1" x14ac:dyDescent="0.4">
      <c r="A87" s="39" t="s">
        <v>151</v>
      </c>
      <c r="B87" s="65" t="s">
        <v>64</v>
      </c>
      <c r="C87" s="66" t="s">
        <v>64</v>
      </c>
      <c r="D87" s="67" t="s">
        <v>64</v>
      </c>
      <c r="E87" s="66" t="s">
        <v>64</v>
      </c>
      <c r="F87" s="37" t="s">
        <v>63</v>
      </c>
    </row>
    <row r="88" spans="1:6" s="90" customFormat="1" ht="16" thickBot="1" x14ac:dyDescent="0.4">
      <c r="A88" s="92" t="s">
        <v>2</v>
      </c>
      <c r="B88" s="119">
        <v>74500</v>
      </c>
      <c r="C88" s="120">
        <v>26200</v>
      </c>
      <c r="D88" s="121">
        <v>58700</v>
      </c>
      <c r="E88" s="120">
        <v>15600</v>
      </c>
      <c r="F88" s="110">
        <v>11300</v>
      </c>
    </row>
    <row r="89" spans="1:6" x14ac:dyDescent="0.35">
      <c r="A89" s="42" t="s">
        <v>2</v>
      </c>
      <c r="B89" s="65">
        <v>74500</v>
      </c>
      <c r="C89" s="66">
        <v>26200</v>
      </c>
      <c r="D89" s="67">
        <v>58700</v>
      </c>
      <c r="E89" s="66">
        <v>15600</v>
      </c>
      <c r="F89" s="37" t="s">
        <v>158</v>
      </c>
    </row>
    <row r="90" spans="1:6" s="90" customFormat="1" ht="16" thickBot="1" x14ac:dyDescent="0.4">
      <c r="A90" s="97" t="s">
        <v>1</v>
      </c>
      <c r="B90" s="116" t="s">
        <v>64</v>
      </c>
      <c r="C90" s="117" t="s">
        <v>64</v>
      </c>
      <c r="D90" s="118" t="s">
        <v>64</v>
      </c>
      <c r="E90" s="117" t="s">
        <v>64</v>
      </c>
      <c r="F90" s="96" t="s">
        <v>63</v>
      </c>
    </row>
    <row r="91" spans="1:6" ht="16" thickBot="1" x14ac:dyDescent="0.4">
      <c r="A91" s="33" t="s">
        <v>0</v>
      </c>
      <c r="B91" s="68">
        <v>131900</v>
      </c>
      <c r="C91" s="69">
        <v>44500</v>
      </c>
      <c r="D91" s="70">
        <v>109200</v>
      </c>
      <c r="E91" s="69">
        <v>31400</v>
      </c>
      <c r="F91" s="35">
        <v>6270</v>
      </c>
    </row>
    <row r="92" spans="1:6" s="90" customFormat="1" x14ac:dyDescent="0.35">
      <c r="A92" s="101" t="s">
        <v>139</v>
      </c>
      <c r="B92" s="116">
        <v>133400</v>
      </c>
      <c r="C92" s="117">
        <v>49000</v>
      </c>
      <c r="D92" s="118">
        <v>105300</v>
      </c>
      <c r="E92" s="117">
        <v>28100</v>
      </c>
      <c r="F92" s="89">
        <v>150</v>
      </c>
    </row>
    <row r="93" spans="1:6" x14ac:dyDescent="0.35">
      <c r="A93" s="38" t="s">
        <v>140</v>
      </c>
      <c r="B93" s="65">
        <v>204600</v>
      </c>
      <c r="C93" s="66">
        <v>68600</v>
      </c>
      <c r="D93" s="67">
        <v>176600</v>
      </c>
      <c r="E93" s="66">
        <v>43500</v>
      </c>
      <c r="F93" s="37">
        <v>1060</v>
      </c>
    </row>
    <row r="94" spans="1:6" s="90" customFormat="1" x14ac:dyDescent="0.35">
      <c r="A94" s="91" t="s">
        <v>141</v>
      </c>
      <c r="B94" s="116">
        <v>81200</v>
      </c>
      <c r="C94" s="117">
        <v>56600</v>
      </c>
      <c r="D94" s="118">
        <v>50300</v>
      </c>
      <c r="E94" s="117">
        <v>28300</v>
      </c>
      <c r="F94" s="89">
        <v>565</v>
      </c>
    </row>
    <row r="95" spans="1:6" x14ac:dyDescent="0.35">
      <c r="A95" s="38" t="s">
        <v>142</v>
      </c>
      <c r="B95" s="65">
        <v>118500</v>
      </c>
      <c r="C95" s="66">
        <v>33000</v>
      </c>
      <c r="D95" s="67">
        <v>100800</v>
      </c>
      <c r="E95" s="66">
        <v>27800</v>
      </c>
      <c r="F95" s="37">
        <v>3590</v>
      </c>
    </row>
    <row r="96" spans="1:6" s="90" customFormat="1" x14ac:dyDescent="0.35">
      <c r="A96" s="91" t="s">
        <v>143</v>
      </c>
      <c r="B96" s="116">
        <v>115600</v>
      </c>
      <c r="C96" s="117">
        <v>72400</v>
      </c>
      <c r="D96" s="118">
        <v>72300</v>
      </c>
      <c r="E96" s="117">
        <v>32900</v>
      </c>
      <c r="F96" s="89">
        <v>256</v>
      </c>
    </row>
    <row r="97" spans="1:6" x14ac:dyDescent="0.35">
      <c r="A97" s="38" t="s">
        <v>144</v>
      </c>
      <c r="B97" s="65">
        <v>160400</v>
      </c>
      <c r="C97" s="66">
        <v>47700</v>
      </c>
      <c r="D97" s="67">
        <v>137500</v>
      </c>
      <c r="E97" s="66">
        <v>34700</v>
      </c>
      <c r="F97" s="37">
        <v>385</v>
      </c>
    </row>
    <row r="98" spans="1:6" s="90" customFormat="1" ht="16" thickBot="1" x14ac:dyDescent="0.4">
      <c r="A98" s="97" t="s">
        <v>152</v>
      </c>
      <c r="B98" s="116">
        <v>104800</v>
      </c>
      <c r="C98" s="117">
        <v>45000</v>
      </c>
      <c r="D98" s="118">
        <v>79600</v>
      </c>
      <c r="E98" s="117">
        <v>20800</v>
      </c>
      <c r="F98" s="96">
        <v>264</v>
      </c>
    </row>
    <row r="99" spans="1:6" ht="16" thickBot="1" x14ac:dyDescent="0.4">
      <c r="A99" s="33" t="s">
        <v>153</v>
      </c>
      <c r="B99" s="68">
        <v>106600</v>
      </c>
      <c r="C99" s="69">
        <v>64600</v>
      </c>
      <c r="D99" s="70">
        <v>66600</v>
      </c>
      <c r="E99" s="69">
        <v>35500</v>
      </c>
      <c r="F99" s="41">
        <v>75</v>
      </c>
    </row>
    <row r="100" spans="1:6" s="90" customFormat="1" ht="16" thickBot="1" x14ac:dyDescent="0.4">
      <c r="A100" s="92" t="s">
        <v>154</v>
      </c>
      <c r="B100" s="122" t="s">
        <v>64</v>
      </c>
      <c r="C100" s="123" t="s">
        <v>64</v>
      </c>
      <c r="D100" s="124" t="s">
        <v>64</v>
      </c>
      <c r="E100" s="123" t="s">
        <v>64</v>
      </c>
      <c r="F100" s="110">
        <v>17</v>
      </c>
    </row>
    <row r="101" spans="1:6" x14ac:dyDescent="0.35">
      <c r="A101" s="44" t="s">
        <v>145</v>
      </c>
      <c r="B101" s="71">
        <v>82400</v>
      </c>
      <c r="C101" s="72">
        <v>32300</v>
      </c>
      <c r="D101" s="73">
        <v>65800</v>
      </c>
      <c r="E101" s="72">
        <v>20400</v>
      </c>
      <c r="F101" s="43">
        <v>692823</v>
      </c>
    </row>
    <row r="102" spans="1:6" s="90" customFormat="1" x14ac:dyDescent="0.35">
      <c r="A102" s="158" t="s">
        <v>38</v>
      </c>
      <c r="B102" s="158"/>
      <c r="C102" s="158"/>
      <c r="D102" s="158"/>
      <c r="E102" s="158"/>
      <c r="F102" s="158"/>
    </row>
    <row r="104" spans="1:6" s="90" customFormat="1" hidden="1" x14ac:dyDescent="0.35"/>
    <row r="106" spans="1:6" s="90" customFormat="1" hidden="1" x14ac:dyDescent="0.35"/>
    <row r="108" spans="1:6" s="90" customFormat="1" hidden="1" x14ac:dyDescent="0.35"/>
    <row r="110" spans="1:6" s="90" customFormat="1" hidden="1" x14ac:dyDescent="0.35"/>
    <row r="112" spans="1:6" s="90" customFormat="1" hidden="1" x14ac:dyDescent="0.35"/>
    <row r="114" s="90" customFormat="1" hidden="1" x14ac:dyDescent="0.35"/>
    <row r="116" s="90" customFormat="1" hidden="1" x14ac:dyDescent="0.35"/>
    <row r="118" s="90" customFormat="1" hidden="1" x14ac:dyDescent="0.35"/>
    <row r="120" s="90" customFormat="1" hidden="1" x14ac:dyDescent="0.35"/>
    <row r="122" s="90" customFormat="1" hidden="1" x14ac:dyDescent="0.35"/>
  </sheetData>
  <mergeCells count="2">
    <mergeCell ref="A1:F1"/>
    <mergeCell ref="A102:F102"/>
  </mergeCells>
  <hyperlinks>
    <hyperlink ref="A102" location="TableOfContents!A1" display="Back to Table of Contents" xr:uid="{340E2D82-FCD2-4375-834B-C0E6363586D2}"/>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22"/>
  <sheetViews>
    <sheetView zoomScaleNormal="100" workbookViewId="0">
      <selection sqref="A1:F1"/>
    </sheetView>
  </sheetViews>
  <sheetFormatPr defaultColWidth="0" defaultRowHeight="15.5" zeroHeight="1" x14ac:dyDescent="0.35"/>
  <cols>
    <col min="1" max="1" width="38.54296875" style="3" bestFit="1" customWidth="1"/>
    <col min="2" max="2" width="35.453125" style="3" customWidth="1"/>
    <col min="3" max="3" width="34.54296875" style="3" customWidth="1"/>
    <col min="4" max="4" width="18" style="3" customWidth="1"/>
    <col min="5" max="5" width="17.1796875" style="3" customWidth="1"/>
    <col min="6" max="6" width="29.453125" style="3" customWidth="1"/>
    <col min="7" max="16384" width="9.1796875" style="3" hidden="1"/>
  </cols>
  <sheetData>
    <row r="1" spans="1:8" ht="25" customHeight="1" x14ac:dyDescent="0.35">
      <c r="A1" s="157" t="str">
        <f>T_h003</f>
        <v>Table O.3 Average annualised committed supports, median annualised committed supports, average payments, median payments and active participants not in SIL by service district as at 31 December 2024</v>
      </c>
      <c r="B1" s="157"/>
      <c r="C1" s="157"/>
      <c r="D1" s="157"/>
      <c r="E1" s="157"/>
      <c r="F1" s="157"/>
      <c r="G1" s="145"/>
      <c r="H1" s="145"/>
    </row>
    <row r="2" spans="1:8" s="84" customFormat="1" ht="31.5" thickBot="1" x14ac:dyDescent="0.4">
      <c r="A2" s="149" t="s">
        <v>9</v>
      </c>
      <c r="B2" s="147" t="s">
        <v>11</v>
      </c>
      <c r="C2" s="148" t="s">
        <v>12</v>
      </c>
      <c r="D2" s="147" t="s">
        <v>13</v>
      </c>
      <c r="E2" s="148" t="s">
        <v>14</v>
      </c>
      <c r="F2" s="150" t="s">
        <v>8</v>
      </c>
    </row>
    <row r="3" spans="1:8" ht="16" thickBot="1" x14ac:dyDescent="0.4">
      <c r="A3" s="33" t="s">
        <v>65</v>
      </c>
      <c r="B3" s="62">
        <v>60500</v>
      </c>
      <c r="C3" s="63">
        <v>28000</v>
      </c>
      <c r="D3" s="64">
        <v>46800</v>
      </c>
      <c r="E3" s="63">
        <v>20200</v>
      </c>
      <c r="F3" s="74">
        <v>193603</v>
      </c>
    </row>
    <row r="4" spans="1:8" s="90" customFormat="1" x14ac:dyDescent="0.35">
      <c r="A4" s="115" t="s">
        <v>66</v>
      </c>
      <c r="B4" s="116">
        <v>57400</v>
      </c>
      <c r="C4" s="117">
        <v>26900</v>
      </c>
      <c r="D4" s="118">
        <v>42300</v>
      </c>
      <c r="E4" s="117">
        <v>18000</v>
      </c>
      <c r="F4" s="125">
        <v>31835</v>
      </c>
    </row>
    <row r="5" spans="1:8" x14ac:dyDescent="0.35">
      <c r="A5" s="38" t="s">
        <v>67</v>
      </c>
      <c r="B5" s="65">
        <v>54200</v>
      </c>
      <c r="C5" s="66">
        <v>25000</v>
      </c>
      <c r="D5" s="67">
        <v>41000</v>
      </c>
      <c r="E5" s="66">
        <v>17800</v>
      </c>
      <c r="F5" s="75">
        <v>11109</v>
      </c>
    </row>
    <row r="6" spans="1:8" s="90" customFormat="1" x14ac:dyDescent="0.35">
      <c r="A6" s="91" t="s">
        <v>68</v>
      </c>
      <c r="B6" s="116">
        <v>74000</v>
      </c>
      <c r="C6" s="117">
        <v>40900</v>
      </c>
      <c r="D6" s="118">
        <v>43200</v>
      </c>
      <c r="E6" s="117">
        <v>16900</v>
      </c>
      <c r="F6" s="125">
        <v>925</v>
      </c>
    </row>
    <row r="7" spans="1:8" x14ac:dyDescent="0.35">
      <c r="A7" s="38" t="s">
        <v>69</v>
      </c>
      <c r="B7" s="65">
        <v>62900</v>
      </c>
      <c r="C7" s="66">
        <v>34000</v>
      </c>
      <c r="D7" s="67">
        <v>48200</v>
      </c>
      <c r="E7" s="66">
        <v>22400</v>
      </c>
      <c r="F7" s="75">
        <v>11138</v>
      </c>
    </row>
    <row r="8" spans="1:8" s="90" customFormat="1" x14ac:dyDescent="0.35">
      <c r="A8" s="91" t="s">
        <v>70</v>
      </c>
      <c r="B8" s="116">
        <v>61500</v>
      </c>
      <c r="C8" s="117">
        <v>25400</v>
      </c>
      <c r="D8" s="118">
        <v>46200</v>
      </c>
      <c r="E8" s="117">
        <v>16800</v>
      </c>
      <c r="F8" s="125">
        <v>8217</v>
      </c>
    </row>
    <row r="9" spans="1:8" x14ac:dyDescent="0.35">
      <c r="A9" s="38" t="s">
        <v>71</v>
      </c>
      <c r="B9" s="65">
        <v>58300</v>
      </c>
      <c r="C9" s="66">
        <v>28500</v>
      </c>
      <c r="D9" s="67">
        <v>40900</v>
      </c>
      <c r="E9" s="66">
        <v>16600</v>
      </c>
      <c r="F9" s="75">
        <v>8563</v>
      </c>
    </row>
    <row r="10" spans="1:8" s="90" customFormat="1" x14ac:dyDescent="0.35">
      <c r="A10" s="91" t="s">
        <v>72</v>
      </c>
      <c r="B10" s="116">
        <v>55800</v>
      </c>
      <c r="C10" s="117">
        <v>24900</v>
      </c>
      <c r="D10" s="118">
        <v>42300</v>
      </c>
      <c r="E10" s="117">
        <v>17600</v>
      </c>
      <c r="F10" s="125">
        <v>11457</v>
      </c>
    </row>
    <row r="11" spans="1:8" x14ac:dyDescent="0.35">
      <c r="A11" s="38" t="s">
        <v>73</v>
      </c>
      <c r="B11" s="65">
        <v>61900</v>
      </c>
      <c r="C11" s="66">
        <v>25800</v>
      </c>
      <c r="D11" s="67">
        <v>47500</v>
      </c>
      <c r="E11" s="66">
        <v>19300</v>
      </c>
      <c r="F11" s="75">
        <v>12692</v>
      </c>
    </row>
    <row r="12" spans="1:8" s="90" customFormat="1" x14ac:dyDescent="0.35">
      <c r="A12" s="91" t="s">
        <v>74</v>
      </c>
      <c r="B12" s="116">
        <v>66300</v>
      </c>
      <c r="C12" s="117">
        <v>35100</v>
      </c>
      <c r="D12" s="118">
        <v>49700</v>
      </c>
      <c r="E12" s="117">
        <v>21400</v>
      </c>
      <c r="F12" s="125">
        <v>9489</v>
      </c>
    </row>
    <row r="13" spans="1:8" x14ac:dyDescent="0.35">
      <c r="A13" s="38" t="s">
        <v>75</v>
      </c>
      <c r="B13" s="65">
        <v>65400</v>
      </c>
      <c r="C13" s="66">
        <v>29200</v>
      </c>
      <c r="D13" s="67">
        <v>52900</v>
      </c>
      <c r="E13" s="66">
        <v>21200</v>
      </c>
      <c r="F13" s="75">
        <v>13174</v>
      </c>
    </row>
    <row r="14" spans="1:8" s="90" customFormat="1" x14ac:dyDescent="0.35">
      <c r="A14" s="91" t="s">
        <v>76</v>
      </c>
      <c r="B14" s="116">
        <v>61900</v>
      </c>
      <c r="C14" s="117">
        <v>27700</v>
      </c>
      <c r="D14" s="118">
        <v>52500</v>
      </c>
      <c r="E14" s="117">
        <v>22900</v>
      </c>
      <c r="F14" s="125">
        <v>30574</v>
      </c>
    </row>
    <row r="15" spans="1:8" x14ac:dyDescent="0.35">
      <c r="A15" s="38" t="s">
        <v>77</v>
      </c>
      <c r="B15" s="65">
        <v>54500</v>
      </c>
      <c r="C15" s="66">
        <v>27200</v>
      </c>
      <c r="D15" s="67">
        <v>37800</v>
      </c>
      <c r="E15" s="66">
        <v>16600</v>
      </c>
      <c r="F15" s="75">
        <v>5419</v>
      </c>
    </row>
    <row r="16" spans="1:8" s="90" customFormat="1" x14ac:dyDescent="0.35">
      <c r="A16" s="91" t="s">
        <v>78</v>
      </c>
      <c r="B16" s="116">
        <v>69700</v>
      </c>
      <c r="C16" s="117">
        <v>40200</v>
      </c>
      <c r="D16" s="118">
        <v>55400</v>
      </c>
      <c r="E16" s="117">
        <v>24800</v>
      </c>
      <c r="F16" s="125">
        <v>7563</v>
      </c>
    </row>
    <row r="17" spans="1:6" x14ac:dyDescent="0.35">
      <c r="A17" s="38" t="s">
        <v>79</v>
      </c>
      <c r="B17" s="65">
        <v>62400</v>
      </c>
      <c r="C17" s="66">
        <v>32100</v>
      </c>
      <c r="D17" s="67">
        <v>40800</v>
      </c>
      <c r="E17" s="66">
        <v>17000</v>
      </c>
      <c r="F17" s="75">
        <v>7795</v>
      </c>
    </row>
    <row r="18" spans="1:6" s="90" customFormat="1" x14ac:dyDescent="0.35">
      <c r="A18" s="91" t="s">
        <v>80</v>
      </c>
      <c r="B18" s="116">
        <v>58600</v>
      </c>
      <c r="C18" s="117">
        <v>24600</v>
      </c>
      <c r="D18" s="118">
        <v>48700</v>
      </c>
      <c r="E18" s="117">
        <v>20600</v>
      </c>
      <c r="F18" s="125">
        <v>23620</v>
      </c>
    </row>
    <row r="19" spans="1:6" ht="16" thickBot="1" x14ac:dyDescent="0.4">
      <c r="A19" s="39" t="s">
        <v>146</v>
      </c>
      <c r="B19" s="65">
        <v>82700</v>
      </c>
      <c r="C19" s="66">
        <v>35200</v>
      </c>
      <c r="D19" s="67">
        <v>58100</v>
      </c>
      <c r="E19" s="66">
        <v>9100</v>
      </c>
      <c r="F19" s="74">
        <v>33</v>
      </c>
    </row>
    <row r="20" spans="1:6" s="90" customFormat="1" ht="16" thickBot="1" x14ac:dyDescent="0.4">
      <c r="A20" s="92" t="s">
        <v>7</v>
      </c>
      <c r="B20" s="119">
        <v>59400</v>
      </c>
      <c r="C20" s="120">
        <v>29300</v>
      </c>
      <c r="D20" s="121">
        <v>44900</v>
      </c>
      <c r="E20" s="120">
        <v>18400</v>
      </c>
      <c r="F20" s="126">
        <v>178319</v>
      </c>
    </row>
    <row r="21" spans="1:6" x14ac:dyDescent="0.35">
      <c r="A21" s="42" t="s">
        <v>81</v>
      </c>
      <c r="B21" s="65">
        <v>60400</v>
      </c>
      <c r="C21" s="66">
        <v>34000</v>
      </c>
      <c r="D21" s="67">
        <v>44200</v>
      </c>
      <c r="E21" s="66">
        <v>19200</v>
      </c>
      <c r="F21" s="75">
        <v>11877</v>
      </c>
    </row>
    <row r="22" spans="1:6" s="90" customFormat="1" x14ac:dyDescent="0.35">
      <c r="A22" s="91" t="s">
        <v>82</v>
      </c>
      <c r="B22" s="116">
        <v>54100</v>
      </c>
      <c r="C22" s="117">
        <v>26900</v>
      </c>
      <c r="D22" s="118">
        <v>38500</v>
      </c>
      <c r="E22" s="117">
        <v>14700</v>
      </c>
      <c r="F22" s="125">
        <v>6994</v>
      </c>
    </row>
    <row r="23" spans="1:6" x14ac:dyDescent="0.35">
      <c r="A23" s="38" t="s">
        <v>83</v>
      </c>
      <c r="B23" s="65">
        <v>53000</v>
      </c>
      <c r="C23" s="66">
        <v>24500</v>
      </c>
      <c r="D23" s="67">
        <v>36600</v>
      </c>
      <c r="E23" s="66">
        <v>13600</v>
      </c>
      <c r="F23" s="75">
        <v>9363</v>
      </c>
    </row>
    <row r="24" spans="1:6" s="90" customFormat="1" x14ac:dyDescent="0.35">
      <c r="A24" s="91" t="s">
        <v>84</v>
      </c>
      <c r="B24" s="116">
        <v>60500</v>
      </c>
      <c r="C24" s="117">
        <v>28700</v>
      </c>
      <c r="D24" s="118">
        <v>46500</v>
      </c>
      <c r="E24" s="117">
        <v>17900</v>
      </c>
      <c r="F24" s="125">
        <v>16767</v>
      </c>
    </row>
    <row r="25" spans="1:6" x14ac:dyDescent="0.35">
      <c r="A25" s="38" t="s">
        <v>85</v>
      </c>
      <c r="B25" s="65">
        <v>57700</v>
      </c>
      <c r="C25" s="66">
        <v>31900</v>
      </c>
      <c r="D25" s="67">
        <v>43100</v>
      </c>
      <c r="E25" s="66">
        <v>18100</v>
      </c>
      <c r="F25" s="75">
        <v>6766</v>
      </c>
    </row>
    <row r="26" spans="1:6" s="90" customFormat="1" x14ac:dyDescent="0.35">
      <c r="A26" s="91" t="s">
        <v>86</v>
      </c>
      <c r="B26" s="116">
        <v>55900</v>
      </c>
      <c r="C26" s="117">
        <v>28900</v>
      </c>
      <c r="D26" s="118">
        <v>38300</v>
      </c>
      <c r="E26" s="117">
        <v>16100</v>
      </c>
      <c r="F26" s="125">
        <v>4404</v>
      </c>
    </row>
    <row r="27" spans="1:6" x14ac:dyDescent="0.35">
      <c r="A27" s="38" t="s">
        <v>87</v>
      </c>
      <c r="B27" s="65">
        <v>54000</v>
      </c>
      <c r="C27" s="66">
        <v>29900</v>
      </c>
      <c r="D27" s="67">
        <v>35800</v>
      </c>
      <c r="E27" s="66">
        <v>16600</v>
      </c>
      <c r="F27" s="75">
        <v>4545</v>
      </c>
    </row>
    <row r="28" spans="1:6" s="90" customFormat="1" x14ac:dyDescent="0.35">
      <c r="A28" s="91" t="s">
        <v>88</v>
      </c>
      <c r="B28" s="116">
        <v>63900</v>
      </c>
      <c r="C28" s="117">
        <v>31800</v>
      </c>
      <c r="D28" s="118">
        <v>47900</v>
      </c>
      <c r="E28" s="117">
        <v>18700</v>
      </c>
      <c r="F28" s="125">
        <v>11665</v>
      </c>
    </row>
    <row r="29" spans="1:6" x14ac:dyDescent="0.35">
      <c r="A29" s="38" t="s">
        <v>89</v>
      </c>
      <c r="B29" s="65">
        <v>58300</v>
      </c>
      <c r="C29" s="66">
        <v>29500</v>
      </c>
      <c r="D29" s="67">
        <v>44200</v>
      </c>
      <c r="E29" s="66">
        <v>18400</v>
      </c>
      <c r="F29" s="75">
        <v>12439</v>
      </c>
    </row>
    <row r="30" spans="1:6" s="90" customFormat="1" x14ac:dyDescent="0.35">
      <c r="A30" s="91" t="s">
        <v>90</v>
      </c>
      <c r="B30" s="116">
        <v>60700</v>
      </c>
      <c r="C30" s="117">
        <v>27400</v>
      </c>
      <c r="D30" s="118">
        <v>49100</v>
      </c>
      <c r="E30" s="117">
        <v>18600</v>
      </c>
      <c r="F30" s="125">
        <v>12878</v>
      </c>
    </row>
    <row r="31" spans="1:6" x14ac:dyDescent="0.35">
      <c r="A31" s="38" t="s">
        <v>91</v>
      </c>
      <c r="B31" s="65">
        <v>64000</v>
      </c>
      <c r="C31" s="66">
        <v>34600</v>
      </c>
      <c r="D31" s="67">
        <v>48800</v>
      </c>
      <c r="E31" s="66">
        <v>19900</v>
      </c>
      <c r="F31" s="75">
        <v>21447</v>
      </c>
    </row>
    <row r="32" spans="1:6" s="90" customFormat="1" x14ac:dyDescent="0.35">
      <c r="A32" s="91" t="s">
        <v>92</v>
      </c>
      <c r="B32" s="116">
        <v>59500</v>
      </c>
      <c r="C32" s="117">
        <v>28100</v>
      </c>
      <c r="D32" s="118">
        <v>47600</v>
      </c>
      <c r="E32" s="117">
        <v>19500</v>
      </c>
      <c r="F32" s="125">
        <v>17317</v>
      </c>
    </row>
    <row r="33" spans="1:6" x14ac:dyDescent="0.35">
      <c r="A33" s="38" t="s">
        <v>93</v>
      </c>
      <c r="B33" s="65">
        <v>57000</v>
      </c>
      <c r="C33" s="66">
        <v>24800</v>
      </c>
      <c r="D33" s="67">
        <v>44900</v>
      </c>
      <c r="E33" s="66">
        <v>16800</v>
      </c>
      <c r="F33" s="75">
        <v>12410</v>
      </c>
    </row>
    <row r="34" spans="1:6" s="90" customFormat="1" x14ac:dyDescent="0.35">
      <c r="A34" s="91" t="s">
        <v>94</v>
      </c>
      <c r="B34" s="116">
        <v>58900</v>
      </c>
      <c r="C34" s="117">
        <v>27300</v>
      </c>
      <c r="D34" s="118">
        <v>45600</v>
      </c>
      <c r="E34" s="117">
        <v>17300</v>
      </c>
      <c r="F34" s="125">
        <v>17962</v>
      </c>
    </row>
    <row r="35" spans="1:6" x14ac:dyDescent="0.35">
      <c r="A35" s="38" t="s">
        <v>95</v>
      </c>
      <c r="B35" s="65">
        <v>55800</v>
      </c>
      <c r="C35" s="66">
        <v>27400</v>
      </c>
      <c r="D35" s="67">
        <v>40300</v>
      </c>
      <c r="E35" s="66">
        <v>14700</v>
      </c>
      <c r="F35" s="75">
        <v>5485</v>
      </c>
    </row>
    <row r="36" spans="1:6" s="90" customFormat="1" x14ac:dyDescent="0.35">
      <c r="A36" s="91" t="s">
        <v>96</v>
      </c>
      <c r="B36" s="116">
        <v>55400</v>
      </c>
      <c r="C36" s="117">
        <v>28000</v>
      </c>
      <c r="D36" s="118">
        <v>37900</v>
      </c>
      <c r="E36" s="117">
        <v>15600</v>
      </c>
      <c r="F36" s="125">
        <v>3113</v>
      </c>
    </row>
    <row r="37" spans="1:6" x14ac:dyDescent="0.35">
      <c r="A37" s="38" t="s">
        <v>97</v>
      </c>
      <c r="B37" s="65">
        <v>67000</v>
      </c>
      <c r="C37" s="66">
        <v>37200</v>
      </c>
      <c r="D37" s="67">
        <v>48100</v>
      </c>
      <c r="E37" s="66">
        <v>19700</v>
      </c>
      <c r="F37" s="75">
        <v>2870</v>
      </c>
    </row>
    <row r="38" spans="1:6" s="90" customFormat="1" ht="16" thickBot="1" x14ac:dyDescent="0.4">
      <c r="A38" s="97" t="s">
        <v>147</v>
      </c>
      <c r="B38" s="116" t="s">
        <v>64</v>
      </c>
      <c r="C38" s="117" t="s">
        <v>64</v>
      </c>
      <c r="D38" s="118" t="s">
        <v>64</v>
      </c>
      <c r="E38" s="117" t="s">
        <v>64</v>
      </c>
      <c r="F38" s="126">
        <v>17</v>
      </c>
    </row>
    <row r="39" spans="1:6" ht="16" thickBot="1" x14ac:dyDescent="0.4">
      <c r="A39" s="33" t="s">
        <v>6</v>
      </c>
      <c r="B39" s="68">
        <v>64100</v>
      </c>
      <c r="C39" s="69">
        <v>29400</v>
      </c>
      <c r="D39" s="70">
        <v>46700</v>
      </c>
      <c r="E39" s="69">
        <v>17100</v>
      </c>
      <c r="F39" s="74">
        <v>141822</v>
      </c>
    </row>
    <row r="40" spans="1:6" s="90" customFormat="1" x14ac:dyDescent="0.35">
      <c r="A40" s="101" t="s">
        <v>98</v>
      </c>
      <c r="B40" s="116">
        <v>64900</v>
      </c>
      <c r="C40" s="117">
        <v>32300</v>
      </c>
      <c r="D40" s="118">
        <v>46600</v>
      </c>
      <c r="E40" s="117">
        <v>17000</v>
      </c>
      <c r="F40" s="127">
        <v>3745</v>
      </c>
    </row>
    <row r="41" spans="1:6" x14ac:dyDescent="0.35">
      <c r="A41" s="38" t="s">
        <v>99</v>
      </c>
      <c r="B41" s="65">
        <v>61200</v>
      </c>
      <c r="C41" s="66">
        <v>29700</v>
      </c>
      <c r="D41" s="67">
        <v>44700</v>
      </c>
      <c r="E41" s="66">
        <v>16400</v>
      </c>
      <c r="F41" s="75">
        <v>11588</v>
      </c>
    </row>
    <row r="42" spans="1:6" s="90" customFormat="1" x14ac:dyDescent="0.35">
      <c r="A42" s="91" t="s">
        <v>100</v>
      </c>
      <c r="B42" s="116">
        <v>57800</v>
      </c>
      <c r="C42" s="117">
        <v>24500</v>
      </c>
      <c r="D42" s="118">
        <v>39200</v>
      </c>
      <c r="E42" s="117">
        <v>12200</v>
      </c>
      <c r="F42" s="125">
        <v>4316</v>
      </c>
    </row>
    <row r="43" spans="1:6" x14ac:dyDescent="0.35">
      <c r="A43" s="38" t="s">
        <v>101</v>
      </c>
      <c r="B43" s="65">
        <v>67000</v>
      </c>
      <c r="C43" s="66">
        <v>33100</v>
      </c>
      <c r="D43" s="67">
        <v>46500</v>
      </c>
      <c r="E43" s="66">
        <v>16400</v>
      </c>
      <c r="F43" s="75">
        <v>8231</v>
      </c>
    </row>
    <row r="44" spans="1:6" s="90" customFormat="1" x14ac:dyDescent="0.35">
      <c r="A44" s="91" t="s">
        <v>102</v>
      </c>
      <c r="B44" s="116">
        <v>63400</v>
      </c>
      <c r="C44" s="117">
        <v>28200</v>
      </c>
      <c r="D44" s="118">
        <v>42800</v>
      </c>
      <c r="E44" s="117">
        <v>14100</v>
      </c>
      <c r="F44" s="125">
        <v>7920</v>
      </c>
    </row>
    <row r="45" spans="1:6" x14ac:dyDescent="0.35">
      <c r="A45" s="38" t="s">
        <v>103</v>
      </c>
      <c r="B45" s="65">
        <v>56400</v>
      </c>
      <c r="C45" s="66">
        <v>25900</v>
      </c>
      <c r="D45" s="67">
        <v>36600</v>
      </c>
      <c r="E45" s="66">
        <v>12500</v>
      </c>
      <c r="F45" s="75">
        <v>7820</v>
      </c>
    </row>
    <row r="46" spans="1:6" s="90" customFormat="1" x14ac:dyDescent="0.35">
      <c r="A46" s="91" t="s">
        <v>104</v>
      </c>
      <c r="B46" s="116">
        <v>59900</v>
      </c>
      <c r="C46" s="117">
        <v>24400</v>
      </c>
      <c r="D46" s="118">
        <v>45400</v>
      </c>
      <c r="E46" s="117">
        <v>15500</v>
      </c>
      <c r="F46" s="125">
        <v>16672</v>
      </c>
    </row>
    <row r="47" spans="1:6" x14ac:dyDescent="0.35">
      <c r="A47" s="38" t="s">
        <v>105</v>
      </c>
      <c r="B47" s="65">
        <v>66800</v>
      </c>
      <c r="C47" s="66">
        <v>31100</v>
      </c>
      <c r="D47" s="67">
        <v>49600</v>
      </c>
      <c r="E47" s="66">
        <v>17700</v>
      </c>
      <c r="F47" s="75">
        <v>26072</v>
      </c>
    </row>
    <row r="48" spans="1:6" s="90" customFormat="1" x14ac:dyDescent="0.35">
      <c r="A48" s="91" t="s">
        <v>106</v>
      </c>
      <c r="B48" s="116">
        <v>71800</v>
      </c>
      <c r="C48" s="117">
        <v>36800</v>
      </c>
      <c r="D48" s="118">
        <v>51500</v>
      </c>
      <c r="E48" s="117">
        <v>19100</v>
      </c>
      <c r="F48" s="125">
        <v>6891</v>
      </c>
    </row>
    <row r="49" spans="1:6" x14ac:dyDescent="0.35">
      <c r="A49" s="38" t="s">
        <v>107</v>
      </c>
      <c r="B49" s="65">
        <v>66600</v>
      </c>
      <c r="C49" s="66">
        <v>33600</v>
      </c>
      <c r="D49" s="67">
        <v>47200</v>
      </c>
      <c r="E49" s="66">
        <v>17000</v>
      </c>
      <c r="F49" s="75">
        <v>5559</v>
      </c>
    </row>
    <row r="50" spans="1:6" s="90" customFormat="1" x14ac:dyDescent="0.35">
      <c r="A50" s="91" t="s">
        <v>108</v>
      </c>
      <c r="B50" s="116">
        <v>66100</v>
      </c>
      <c r="C50" s="117">
        <v>30800</v>
      </c>
      <c r="D50" s="118">
        <v>50700</v>
      </c>
      <c r="E50" s="117">
        <v>18800</v>
      </c>
      <c r="F50" s="125">
        <v>14417</v>
      </c>
    </row>
    <row r="51" spans="1:6" x14ac:dyDescent="0.35">
      <c r="A51" s="38" t="s">
        <v>109</v>
      </c>
      <c r="B51" s="65">
        <v>60400</v>
      </c>
      <c r="C51" s="66">
        <v>25400</v>
      </c>
      <c r="D51" s="67">
        <v>45400</v>
      </c>
      <c r="E51" s="66">
        <v>15300</v>
      </c>
      <c r="F51" s="75">
        <v>16144</v>
      </c>
    </row>
    <row r="52" spans="1:6" s="90" customFormat="1" x14ac:dyDescent="0.35">
      <c r="A52" s="91" t="s">
        <v>110</v>
      </c>
      <c r="B52" s="116">
        <v>69100</v>
      </c>
      <c r="C52" s="117">
        <v>34700</v>
      </c>
      <c r="D52" s="118">
        <v>50400</v>
      </c>
      <c r="E52" s="117">
        <v>19800</v>
      </c>
      <c r="F52" s="125">
        <v>12434</v>
      </c>
    </row>
    <row r="53" spans="1:6" ht="16" thickBot="1" x14ac:dyDescent="0.4">
      <c r="A53" s="39" t="s">
        <v>148</v>
      </c>
      <c r="B53" s="65" t="s">
        <v>64</v>
      </c>
      <c r="C53" s="66" t="s">
        <v>64</v>
      </c>
      <c r="D53" s="67" t="s">
        <v>64</v>
      </c>
      <c r="E53" s="66" t="s">
        <v>64</v>
      </c>
      <c r="F53" s="74">
        <v>13</v>
      </c>
    </row>
    <row r="54" spans="1:6" s="90" customFormat="1" ht="16" thickBot="1" x14ac:dyDescent="0.4">
      <c r="A54" s="92" t="s">
        <v>5</v>
      </c>
      <c r="B54" s="119">
        <v>65500</v>
      </c>
      <c r="C54" s="120">
        <v>34400</v>
      </c>
      <c r="D54" s="121">
        <v>46000</v>
      </c>
      <c r="E54" s="120">
        <v>19700</v>
      </c>
      <c r="F54" s="128">
        <v>57197</v>
      </c>
    </row>
    <row r="55" spans="1:6" x14ac:dyDescent="0.35">
      <c r="A55" s="42" t="s">
        <v>111</v>
      </c>
      <c r="B55" s="65">
        <v>63800</v>
      </c>
      <c r="C55" s="66">
        <v>32900</v>
      </c>
      <c r="D55" s="67">
        <v>45900</v>
      </c>
      <c r="E55" s="66">
        <v>18600</v>
      </c>
      <c r="F55" s="76">
        <v>8267</v>
      </c>
    </row>
    <row r="56" spans="1:6" s="90" customFormat="1" x14ac:dyDescent="0.35">
      <c r="A56" s="91" t="s">
        <v>112</v>
      </c>
      <c r="B56" s="116">
        <v>60900</v>
      </c>
      <c r="C56" s="117">
        <v>37500</v>
      </c>
      <c r="D56" s="118">
        <v>35400</v>
      </c>
      <c r="E56" s="117">
        <v>14800</v>
      </c>
      <c r="F56" s="125">
        <v>1409</v>
      </c>
    </row>
    <row r="57" spans="1:6" x14ac:dyDescent="0.35">
      <c r="A57" s="38" t="s">
        <v>113</v>
      </c>
      <c r="B57" s="65">
        <v>58200</v>
      </c>
      <c r="C57" s="66">
        <v>28600</v>
      </c>
      <c r="D57" s="67">
        <v>41300</v>
      </c>
      <c r="E57" s="66">
        <v>17000</v>
      </c>
      <c r="F57" s="75">
        <v>9439</v>
      </c>
    </row>
    <row r="58" spans="1:6" s="90" customFormat="1" x14ac:dyDescent="0.35">
      <c r="A58" s="91" t="s">
        <v>114</v>
      </c>
      <c r="B58" s="116">
        <v>66800</v>
      </c>
      <c r="C58" s="117">
        <v>33600</v>
      </c>
      <c r="D58" s="118">
        <v>47800</v>
      </c>
      <c r="E58" s="117">
        <v>19000</v>
      </c>
      <c r="F58" s="125">
        <v>7202</v>
      </c>
    </row>
    <row r="59" spans="1:6" x14ac:dyDescent="0.35">
      <c r="A59" s="38" t="s">
        <v>115</v>
      </c>
      <c r="B59" s="65">
        <v>62100</v>
      </c>
      <c r="C59" s="66">
        <v>33700</v>
      </c>
      <c r="D59" s="67">
        <v>41200</v>
      </c>
      <c r="E59" s="66">
        <v>17000</v>
      </c>
      <c r="F59" s="75">
        <v>4618</v>
      </c>
    </row>
    <row r="60" spans="1:6" s="90" customFormat="1" x14ac:dyDescent="0.35">
      <c r="A60" s="91" t="s">
        <v>116</v>
      </c>
      <c r="B60" s="116">
        <v>75000</v>
      </c>
      <c r="C60" s="117">
        <v>38300</v>
      </c>
      <c r="D60" s="118">
        <v>48200</v>
      </c>
      <c r="E60" s="117">
        <v>17800</v>
      </c>
      <c r="F60" s="125">
        <v>977</v>
      </c>
    </row>
    <row r="61" spans="1:6" x14ac:dyDescent="0.35">
      <c r="A61" s="38" t="s">
        <v>117</v>
      </c>
      <c r="B61" s="65">
        <v>62600</v>
      </c>
      <c r="C61" s="66">
        <v>31100</v>
      </c>
      <c r="D61" s="67">
        <v>44400</v>
      </c>
      <c r="E61" s="66">
        <v>18100</v>
      </c>
      <c r="F61" s="75">
        <v>7996</v>
      </c>
    </row>
    <row r="62" spans="1:6" s="90" customFormat="1" x14ac:dyDescent="0.35">
      <c r="A62" s="91" t="s">
        <v>118</v>
      </c>
      <c r="B62" s="116">
        <v>79600</v>
      </c>
      <c r="C62" s="117">
        <v>45000</v>
      </c>
      <c r="D62" s="118">
        <v>52600</v>
      </c>
      <c r="E62" s="117">
        <v>21700</v>
      </c>
      <c r="F62" s="125">
        <v>1807</v>
      </c>
    </row>
    <row r="63" spans="1:6" x14ac:dyDescent="0.35">
      <c r="A63" s="38" t="s">
        <v>119</v>
      </c>
      <c r="B63" s="65">
        <v>70300</v>
      </c>
      <c r="C63" s="66">
        <v>37900</v>
      </c>
      <c r="D63" s="67">
        <v>51200</v>
      </c>
      <c r="E63" s="66">
        <v>21100</v>
      </c>
      <c r="F63" s="75">
        <v>6285</v>
      </c>
    </row>
    <row r="64" spans="1:6" s="90" customFormat="1" x14ac:dyDescent="0.35">
      <c r="A64" s="91" t="s">
        <v>120</v>
      </c>
      <c r="B64" s="116">
        <v>73800</v>
      </c>
      <c r="C64" s="117">
        <v>40700</v>
      </c>
      <c r="D64" s="118">
        <v>54300</v>
      </c>
      <c r="E64" s="117">
        <v>22900</v>
      </c>
      <c r="F64" s="125">
        <v>6287</v>
      </c>
    </row>
    <row r="65" spans="1:6" x14ac:dyDescent="0.35">
      <c r="A65" s="38" t="s">
        <v>121</v>
      </c>
      <c r="B65" s="65">
        <v>61000</v>
      </c>
      <c r="C65" s="66">
        <v>31700</v>
      </c>
      <c r="D65" s="67">
        <v>38200</v>
      </c>
      <c r="E65" s="66">
        <v>14200</v>
      </c>
      <c r="F65" s="75">
        <v>1344</v>
      </c>
    </row>
    <row r="66" spans="1:6" s="90" customFormat="1" x14ac:dyDescent="0.35">
      <c r="A66" s="91" t="s">
        <v>122</v>
      </c>
      <c r="B66" s="116">
        <v>69400</v>
      </c>
      <c r="C66" s="117">
        <v>37500</v>
      </c>
      <c r="D66" s="118">
        <v>42100</v>
      </c>
      <c r="E66" s="117">
        <v>18300</v>
      </c>
      <c r="F66" s="125">
        <v>1502</v>
      </c>
    </row>
    <row r="67" spans="1:6" ht="16" thickBot="1" x14ac:dyDescent="0.4">
      <c r="A67" s="39" t="s">
        <v>149</v>
      </c>
      <c r="B67" s="65">
        <v>70200</v>
      </c>
      <c r="C67" s="66">
        <v>50900</v>
      </c>
      <c r="D67" s="67">
        <v>28400</v>
      </c>
      <c r="E67" s="66">
        <v>10100</v>
      </c>
      <c r="F67" s="74">
        <v>64</v>
      </c>
    </row>
    <row r="68" spans="1:6" s="90" customFormat="1" ht="16" thickBot="1" x14ac:dyDescent="0.4">
      <c r="A68" s="92" t="s">
        <v>4</v>
      </c>
      <c r="B68" s="119">
        <v>59300</v>
      </c>
      <c r="C68" s="120">
        <v>27900</v>
      </c>
      <c r="D68" s="121">
        <v>42400</v>
      </c>
      <c r="E68" s="120">
        <v>16100</v>
      </c>
      <c r="F68" s="128">
        <v>55809</v>
      </c>
    </row>
    <row r="69" spans="1:6" x14ac:dyDescent="0.35">
      <c r="A69" s="42" t="s">
        <v>123</v>
      </c>
      <c r="B69" s="65">
        <v>48700</v>
      </c>
      <c r="C69" s="66">
        <v>23000</v>
      </c>
      <c r="D69" s="67">
        <v>34100</v>
      </c>
      <c r="E69" s="66">
        <v>12500</v>
      </c>
      <c r="F69" s="75">
        <v>2315</v>
      </c>
    </row>
    <row r="70" spans="1:6" s="90" customFormat="1" x14ac:dyDescent="0.35">
      <c r="A70" s="91" t="s">
        <v>124</v>
      </c>
      <c r="B70" s="116">
        <v>48300</v>
      </c>
      <c r="C70" s="117">
        <v>23000</v>
      </c>
      <c r="D70" s="118">
        <v>33700</v>
      </c>
      <c r="E70" s="117">
        <v>11900</v>
      </c>
      <c r="F70" s="125">
        <v>2972</v>
      </c>
    </row>
    <row r="71" spans="1:6" x14ac:dyDescent="0.35">
      <c r="A71" s="38" t="s">
        <v>125</v>
      </c>
      <c r="B71" s="65">
        <v>67800</v>
      </c>
      <c r="C71" s="66">
        <v>30500</v>
      </c>
      <c r="D71" s="67">
        <v>50100</v>
      </c>
      <c r="E71" s="66">
        <v>16700</v>
      </c>
      <c r="F71" s="75">
        <v>4652</v>
      </c>
    </row>
    <row r="72" spans="1:6" s="90" customFormat="1" x14ac:dyDescent="0.35">
      <c r="A72" s="91" t="s">
        <v>126</v>
      </c>
      <c r="B72" s="116">
        <v>67300</v>
      </c>
      <c r="C72" s="117">
        <v>38400</v>
      </c>
      <c r="D72" s="118">
        <v>42800</v>
      </c>
      <c r="E72" s="117">
        <v>17900</v>
      </c>
      <c r="F72" s="125">
        <v>1733</v>
      </c>
    </row>
    <row r="73" spans="1:6" x14ac:dyDescent="0.35">
      <c r="A73" s="38" t="s">
        <v>127</v>
      </c>
      <c r="B73" s="65">
        <v>62800</v>
      </c>
      <c r="C73" s="66">
        <v>41400</v>
      </c>
      <c r="D73" s="67">
        <v>34500</v>
      </c>
      <c r="E73" s="66">
        <v>12800</v>
      </c>
      <c r="F73" s="75">
        <v>589</v>
      </c>
    </row>
    <row r="74" spans="1:6" s="90" customFormat="1" x14ac:dyDescent="0.35">
      <c r="A74" s="91" t="s">
        <v>128</v>
      </c>
      <c r="B74" s="116">
        <v>64800</v>
      </c>
      <c r="C74" s="117">
        <v>31200</v>
      </c>
      <c r="D74" s="118">
        <v>44900</v>
      </c>
      <c r="E74" s="117">
        <v>15400</v>
      </c>
      <c r="F74" s="125">
        <v>1677</v>
      </c>
    </row>
    <row r="75" spans="1:6" x14ac:dyDescent="0.35">
      <c r="A75" s="38" t="s">
        <v>129</v>
      </c>
      <c r="B75" s="65">
        <v>54900</v>
      </c>
      <c r="C75" s="66">
        <v>24400</v>
      </c>
      <c r="D75" s="67">
        <v>35100</v>
      </c>
      <c r="E75" s="66">
        <v>10500</v>
      </c>
      <c r="F75" s="75">
        <v>1816</v>
      </c>
    </row>
    <row r="76" spans="1:6" s="90" customFormat="1" x14ac:dyDescent="0.35">
      <c r="A76" s="91" t="s">
        <v>130</v>
      </c>
      <c r="B76" s="116">
        <v>54700</v>
      </c>
      <c r="C76" s="117">
        <v>27700</v>
      </c>
      <c r="D76" s="118">
        <v>36000</v>
      </c>
      <c r="E76" s="117">
        <v>13400</v>
      </c>
      <c r="F76" s="125">
        <v>2319</v>
      </c>
    </row>
    <row r="77" spans="1:6" x14ac:dyDescent="0.35">
      <c r="A77" s="38" t="s">
        <v>131</v>
      </c>
      <c r="B77" s="65">
        <v>57100</v>
      </c>
      <c r="C77" s="66">
        <v>26100</v>
      </c>
      <c r="D77" s="67">
        <v>42100</v>
      </c>
      <c r="E77" s="66">
        <v>15700</v>
      </c>
      <c r="F77" s="75">
        <v>18892</v>
      </c>
    </row>
    <row r="78" spans="1:6" s="90" customFormat="1" x14ac:dyDescent="0.35">
      <c r="A78" s="91" t="s">
        <v>132</v>
      </c>
      <c r="B78" s="116">
        <v>60300</v>
      </c>
      <c r="C78" s="117">
        <v>29200</v>
      </c>
      <c r="D78" s="118">
        <v>43100</v>
      </c>
      <c r="E78" s="117">
        <v>17000</v>
      </c>
      <c r="F78" s="125">
        <v>11883</v>
      </c>
    </row>
    <row r="79" spans="1:6" x14ac:dyDescent="0.35">
      <c r="A79" s="38" t="s">
        <v>133</v>
      </c>
      <c r="B79" s="65">
        <v>67400</v>
      </c>
      <c r="C79" s="66">
        <v>31500</v>
      </c>
      <c r="D79" s="67">
        <v>50100</v>
      </c>
      <c r="E79" s="66">
        <v>17900</v>
      </c>
      <c r="F79" s="75">
        <v>4799</v>
      </c>
    </row>
    <row r="80" spans="1:6" s="90" customFormat="1" x14ac:dyDescent="0.35">
      <c r="A80" s="91" t="s">
        <v>134</v>
      </c>
      <c r="B80" s="116">
        <v>59600</v>
      </c>
      <c r="C80" s="117">
        <v>29800</v>
      </c>
      <c r="D80" s="118">
        <v>39900</v>
      </c>
      <c r="E80" s="117">
        <v>15000</v>
      </c>
      <c r="F80" s="125">
        <v>2117</v>
      </c>
    </row>
    <row r="81" spans="1:6" ht="16" thickBot="1" x14ac:dyDescent="0.4">
      <c r="A81" s="39" t="s">
        <v>150</v>
      </c>
      <c r="B81" s="65">
        <v>67800</v>
      </c>
      <c r="C81" s="66">
        <v>44300</v>
      </c>
      <c r="D81" s="67">
        <v>36100</v>
      </c>
      <c r="E81" s="66">
        <v>9000</v>
      </c>
      <c r="F81" s="74">
        <v>45</v>
      </c>
    </row>
    <row r="82" spans="1:6" s="90" customFormat="1" ht="16" thickBot="1" x14ac:dyDescent="0.4">
      <c r="A82" s="92" t="s">
        <v>3</v>
      </c>
      <c r="B82" s="119">
        <v>63900</v>
      </c>
      <c r="C82" s="120">
        <v>34700</v>
      </c>
      <c r="D82" s="121">
        <v>44800</v>
      </c>
      <c r="E82" s="120">
        <v>18100</v>
      </c>
      <c r="F82" s="126">
        <v>13690</v>
      </c>
    </row>
    <row r="83" spans="1:6" x14ac:dyDescent="0.35">
      <c r="A83" s="42" t="s">
        <v>135</v>
      </c>
      <c r="B83" s="65">
        <v>67800</v>
      </c>
      <c r="C83" s="66">
        <v>36400</v>
      </c>
      <c r="D83" s="67">
        <v>47500</v>
      </c>
      <c r="E83" s="66">
        <v>18500</v>
      </c>
      <c r="F83" s="75">
        <v>3983</v>
      </c>
    </row>
    <row r="84" spans="1:6" s="90" customFormat="1" x14ac:dyDescent="0.35">
      <c r="A84" s="91" t="s">
        <v>136</v>
      </c>
      <c r="B84" s="116">
        <v>65100</v>
      </c>
      <c r="C84" s="117">
        <v>36700</v>
      </c>
      <c r="D84" s="118">
        <v>46700</v>
      </c>
      <c r="E84" s="117">
        <v>18800</v>
      </c>
      <c r="F84" s="125" t="s">
        <v>168</v>
      </c>
    </row>
    <row r="85" spans="1:6" x14ac:dyDescent="0.35">
      <c r="A85" s="38" t="s">
        <v>137</v>
      </c>
      <c r="B85" s="65">
        <v>58200</v>
      </c>
      <c r="C85" s="66">
        <v>30300</v>
      </c>
      <c r="D85" s="67">
        <v>39600</v>
      </c>
      <c r="E85" s="66">
        <v>15400</v>
      </c>
      <c r="F85" s="75">
        <v>3169</v>
      </c>
    </row>
    <row r="86" spans="1:6" s="90" customFormat="1" x14ac:dyDescent="0.35">
      <c r="A86" s="91" t="s">
        <v>138</v>
      </c>
      <c r="B86" s="116">
        <v>63800</v>
      </c>
      <c r="C86" s="117">
        <v>35600</v>
      </c>
      <c r="D86" s="118">
        <v>44800</v>
      </c>
      <c r="E86" s="117">
        <v>18500</v>
      </c>
      <c r="F86" s="125">
        <v>3554</v>
      </c>
    </row>
    <row r="87" spans="1:6" ht="16" thickBot="1" x14ac:dyDescent="0.4">
      <c r="A87" s="39" t="s">
        <v>151</v>
      </c>
      <c r="B87" s="65" t="s">
        <v>64</v>
      </c>
      <c r="C87" s="66" t="s">
        <v>64</v>
      </c>
      <c r="D87" s="67" t="s">
        <v>64</v>
      </c>
      <c r="E87" s="66" t="s">
        <v>64</v>
      </c>
      <c r="F87" s="75" t="s">
        <v>63</v>
      </c>
    </row>
    <row r="88" spans="1:6" s="90" customFormat="1" ht="16" thickBot="1" x14ac:dyDescent="0.4">
      <c r="A88" s="92" t="s">
        <v>2</v>
      </c>
      <c r="B88" s="119">
        <v>52500</v>
      </c>
      <c r="C88" s="120">
        <v>24300</v>
      </c>
      <c r="D88" s="121">
        <v>37900</v>
      </c>
      <c r="E88" s="120">
        <v>14100</v>
      </c>
      <c r="F88" s="128">
        <v>10665</v>
      </c>
    </row>
    <row r="89" spans="1:6" x14ac:dyDescent="0.35">
      <c r="A89" s="42" t="s">
        <v>2</v>
      </c>
      <c r="B89" s="65">
        <v>52500</v>
      </c>
      <c r="C89" s="66">
        <v>24300</v>
      </c>
      <c r="D89" s="67">
        <v>37900</v>
      </c>
      <c r="E89" s="66">
        <v>14100</v>
      </c>
      <c r="F89" s="75" t="s">
        <v>167</v>
      </c>
    </row>
    <row r="90" spans="1:6" s="90" customFormat="1" ht="16" thickBot="1" x14ac:dyDescent="0.4">
      <c r="A90" s="97" t="s">
        <v>1</v>
      </c>
      <c r="B90" s="116" t="s">
        <v>64</v>
      </c>
      <c r="C90" s="117" t="s">
        <v>64</v>
      </c>
      <c r="D90" s="118" t="s">
        <v>64</v>
      </c>
      <c r="E90" s="117" t="s">
        <v>64</v>
      </c>
      <c r="F90" s="126" t="s">
        <v>63</v>
      </c>
    </row>
    <row r="91" spans="1:6" ht="16" thickBot="1" x14ac:dyDescent="0.4">
      <c r="A91" s="33" t="s">
        <v>0</v>
      </c>
      <c r="B91" s="68">
        <v>74800</v>
      </c>
      <c r="C91" s="69">
        <v>39000</v>
      </c>
      <c r="D91" s="70">
        <v>56100</v>
      </c>
      <c r="E91" s="69">
        <v>26300</v>
      </c>
      <c r="F91" s="74">
        <v>5654</v>
      </c>
    </row>
    <row r="92" spans="1:6" s="90" customFormat="1" x14ac:dyDescent="0.35">
      <c r="A92" s="101" t="s">
        <v>139</v>
      </c>
      <c r="B92" s="116">
        <v>90900</v>
      </c>
      <c r="C92" s="117">
        <v>43300</v>
      </c>
      <c r="D92" s="118">
        <v>65300</v>
      </c>
      <c r="E92" s="117">
        <v>21900</v>
      </c>
      <c r="F92" s="125">
        <v>137</v>
      </c>
    </row>
    <row r="93" spans="1:6" x14ac:dyDescent="0.35">
      <c r="A93" s="38" t="s">
        <v>140</v>
      </c>
      <c r="B93" s="65">
        <v>100500</v>
      </c>
      <c r="C93" s="66">
        <v>49500</v>
      </c>
      <c r="D93" s="67">
        <v>74000</v>
      </c>
      <c r="E93" s="66">
        <v>30300</v>
      </c>
      <c r="F93" s="75">
        <v>893</v>
      </c>
    </row>
    <row r="94" spans="1:6" s="90" customFormat="1" x14ac:dyDescent="0.35">
      <c r="A94" s="91" t="s">
        <v>141</v>
      </c>
      <c r="B94" s="116">
        <v>78900</v>
      </c>
      <c r="C94" s="117">
        <v>56500</v>
      </c>
      <c r="D94" s="118">
        <v>48200</v>
      </c>
      <c r="E94" s="117">
        <v>28200</v>
      </c>
      <c r="F94" s="125">
        <v>562</v>
      </c>
    </row>
    <row r="95" spans="1:6" x14ac:dyDescent="0.35">
      <c r="A95" s="38" t="s">
        <v>142</v>
      </c>
      <c r="B95" s="65">
        <v>64000</v>
      </c>
      <c r="C95" s="66">
        <v>27400</v>
      </c>
      <c r="D95" s="67">
        <v>51300</v>
      </c>
      <c r="E95" s="66">
        <v>22800</v>
      </c>
      <c r="F95" s="75">
        <v>3231</v>
      </c>
    </row>
    <row r="96" spans="1:6" s="90" customFormat="1" x14ac:dyDescent="0.35">
      <c r="A96" s="91" t="s">
        <v>143</v>
      </c>
      <c r="B96" s="116">
        <v>104500</v>
      </c>
      <c r="C96" s="117">
        <v>69800</v>
      </c>
      <c r="D96" s="118">
        <v>65900</v>
      </c>
      <c r="E96" s="117">
        <v>32400</v>
      </c>
      <c r="F96" s="125">
        <v>249</v>
      </c>
    </row>
    <row r="97" spans="1:6" x14ac:dyDescent="0.35">
      <c r="A97" s="38" t="s">
        <v>144</v>
      </c>
      <c r="B97" s="65">
        <v>76200</v>
      </c>
      <c r="C97" s="66">
        <v>41700</v>
      </c>
      <c r="D97" s="67">
        <v>63200</v>
      </c>
      <c r="E97" s="66">
        <v>26800</v>
      </c>
      <c r="F97" s="75">
        <v>333</v>
      </c>
    </row>
    <row r="98" spans="1:6" s="90" customFormat="1" ht="16" thickBot="1" x14ac:dyDescent="0.4">
      <c r="A98" s="97" t="s">
        <v>152</v>
      </c>
      <c r="B98" s="116">
        <v>72400</v>
      </c>
      <c r="C98" s="117">
        <v>41700</v>
      </c>
      <c r="D98" s="118">
        <v>50400</v>
      </c>
      <c r="E98" s="117">
        <v>19100</v>
      </c>
      <c r="F98" s="126">
        <v>249</v>
      </c>
    </row>
    <row r="99" spans="1:6" ht="16" thickBot="1" x14ac:dyDescent="0.4">
      <c r="A99" s="33" t="s">
        <v>153</v>
      </c>
      <c r="B99" s="68">
        <v>106600</v>
      </c>
      <c r="C99" s="69">
        <v>64600</v>
      </c>
      <c r="D99" s="70">
        <v>63900</v>
      </c>
      <c r="E99" s="69">
        <v>35500</v>
      </c>
      <c r="F99" s="77">
        <v>75</v>
      </c>
    </row>
    <row r="100" spans="1:6" s="90" customFormat="1" ht="16" thickBot="1" x14ac:dyDescent="0.4">
      <c r="A100" s="92" t="s">
        <v>154</v>
      </c>
      <c r="B100" s="122" t="s">
        <v>64</v>
      </c>
      <c r="C100" s="123" t="s">
        <v>64</v>
      </c>
      <c r="D100" s="124" t="s">
        <v>64</v>
      </c>
      <c r="E100" s="123" t="s">
        <v>64</v>
      </c>
      <c r="F100" s="128">
        <v>17</v>
      </c>
    </row>
    <row r="101" spans="1:6" x14ac:dyDescent="0.35">
      <c r="A101" s="44" t="s">
        <v>145</v>
      </c>
      <c r="B101" s="71">
        <v>61400</v>
      </c>
      <c r="C101" s="72">
        <v>29400</v>
      </c>
      <c r="D101" s="73">
        <v>45700</v>
      </c>
      <c r="E101" s="72">
        <v>18700</v>
      </c>
      <c r="F101" s="76">
        <v>656851</v>
      </c>
    </row>
    <row r="102" spans="1:6" s="90" customFormat="1" x14ac:dyDescent="0.35">
      <c r="A102" s="158" t="s">
        <v>38</v>
      </c>
      <c r="B102" s="158"/>
      <c r="C102" s="158"/>
      <c r="D102" s="158"/>
      <c r="E102" s="158"/>
      <c r="F102" s="158"/>
    </row>
    <row r="104" spans="1:6" s="90" customFormat="1" hidden="1" x14ac:dyDescent="0.35"/>
    <row r="106" spans="1:6" s="90" customFormat="1" hidden="1" x14ac:dyDescent="0.35"/>
    <row r="108" spans="1:6" s="90" customFormat="1" hidden="1" x14ac:dyDescent="0.35"/>
    <row r="110" spans="1:6" s="90" customFormat="1" hidden="1" x14ac:dyDescent="0.35"/>
    <row r="112" spans="1:6" s="90" customFormat="1" hidden="1" x14ac:dyDescent="0.35"/>
    <row r="114" s="90" customFormat="1" hidden="1" x14ac:dyDescent="0.35"/>
    <row r="116" s="90" customFormat="1" hidden="1" x14ac:dyDescent="0.35"/>
    <row r="118" s="90" customFormat="1" hidden="1" x14ac:dyDescent="0.35"/>
    <row r="120" s="90" customFormat="1" hidden="1" x14ac:dyDescent="0.35"/>
    <row r="122" s="90" customFormat="1" hidden="1" x14ac:dyDescent="0.35"/>
  </sheetData>
  <mergeCells count="2">
    <mergeCell ref="A1:F1"/>
    <mergeCell ref="A102:F102"/>
  </mergeCells>
  <hyperlinks>
    <hyperlink ref="A102" location="TableOfContents!A1" display="Back to Table of Contents" xr:uid="{D6649419-9C46-48B8-A848-C1C90BFD613E}"/>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22"/>
  <sheetViews>
    <sheetView zoomScaleNormal="100" workbookViewId="0">
      <selection sqref="A1:J1"/>
    </sheetView>
  </sheetViews>
  <sheetFormatPr defaultColWidth="0" defaultRowHeight="15.5" zeroHeight="1" x14ac:dyDescent="0.35"/>
  <cols>
    <col min="1" max="1" width="38.54296875" style="3" bestFit="1" customWidth="1"/>
    <col min="2" max="2" width="12.1796875" style="3" customWidth="1"/>
    <col min="3" max="3" width="13" style="3" customWidth="1"/>
    <col min="4" max="9" width="13.81640625" style="3" customWidth="1"/>
    <col min="10" max="10" width="20.453125" style="3" customWidth="1"/>
    <col min="11" max="16384" width="9.1796875" style="3" hidden="1"/>
  </cols>
  <sheetData>
    <row r="1" spans="1:10" ht="25" customHeight="1" x14ac:dyDescent="0.35">
      <c r="A1" s="159" t="str">
        <f>T_h004</f>
        <v>Table O.4 Participation rates for all participants by service district and age group as at 31 December 2024</v>
      </c>
      <c r="B1" s="159"/>
      <c r="C1" s="159"/>
      <c r="D1" s="159"/>
      <c r="E1" s="159"/>
      <c r="F1" s="159"/>
      <c r="G1" s="159"/>
      <c r="H1" s="159"/>
      <c r="I1" s="160"/>
      <c r="J1" s="160"/>
    </row>
    <row r="2" spans="1:10" s="84" customFormat="1" ht="31.5" thickBot="1" x14ac:dyDescent="0.4">
      <c r="A2" s="151" t="s">
        <v>9</v>
      </c>
      <c r="B2" s="152" t="s">
        <v>54</v>
      </c>
      <c r="C2" s="152" t="s">
        <v>55</v>
      </c>
      <c r="D2" s="152" t="s">
        <v>27</v>
      </c>
      <c r="E2" s="152" t="s">
        <v>28</v>
      </c>
      <c r="F2" s="152" t="s">
        <v>29</v>
      </c>
      <c r="G2" s="152" t="s">
        <v>30</v>
      </c>
      <c r="H2" s="152" t="s">
        <v>31</v>
      </c>
      <c r="I2" s="148" t="s">
        <v>32</v>
      </c>
      <c r="J2" s="147" t="s">
        <v>40</v>
      </c>
    </row>
    <row r="3" spans="1:10" ht="16" thickBot="1" x14ac:dyDescent="0.4">
      <c r="A3" s="13" t="s">
        <v>65</v>
      </c>
      <c r="B3" s="14">
        <v>5.46276584605443E-2</v>
      </c>
      <c r="C3" s="14">
        <v>6.1267404251629722E-2</v>
      </c>
      <c r="D3" s="14">
        <v>4.522552732620639E-2</v>
      </c>
      <c r="E3" s="14">
        <v>2.6977211428192625E-2</v>
      </c>
      <c r="F3" s="14">
        <v>1.5822793101445354E-2</v>
      </c>
      <c r="G3" s="15">
        <v>1.2105983805809493E-2</v>
      </c>
      <c r="H3" s="15">
        <v>1.6117205837927796E-2</v>
      </c>
      <c r="I3" s="15">
        <v>2.0751547491128796E-2</v>
      </c>
      <c r="J3" s="16">
        <v>2.7819082257419324E-2</v>
      </c>
    </row>
    <row r="4" spans="1:10" s="90" customFormat="1" x14ac:dyDescent="0.35">
      <c r="A4" s="129" t="s">
        <v>66</v>
      </c>
      <c r="B4" s="130">
        <v>7.4186692002123786E-2</v>
      </c>
      <c r="C4" s="130">
        <v>7.9403887307837692E-2</v>
      </c>
      <c r="D4" s="130">
        <v>6.6709258931658286E-2</v>
      </c>
      <c r="E4" s="130">
        <v>4.2525281425395543E-2</v>
      </c>
      <c r="F4" s="130">
        <v>2.5665846352850401E-2</v>
      </c>
      <c r="G4" s="131">
        <v>1.9654194956573171E-2</v>
      </c>
      <c r="H4" s="131">
        <v>2.1680575159952031E-2</v>
      </c>
      <c r="I4" s="131">
        <v>2.5032668874452959E-2</v>
      </c>
      <c r="J4" s="132">
        <v>3.9856689970952867E-2</v>
      </c>
    </row>
    <row r="5" spans="1:10" x14ac:dyDescent="0.35">
      <c r="A5" s="21" t="s">
        <v>67</v>
      </c>
      <c r="B5" s="18">
        <v>6.1723941796691384E-2</v>
      </c>
      <c r="C5" s="18">
        <v>9.4451779060306065E-2</v>
      </c>
      <c r="D5" s="18">
        <v>6.9131201546646953E-2</v>
      </c>
      <c r="E5" s="18">
        <v>4.4079056160352868E-2</v>
      </c>
      <c r="F5" s="18">
        <v>2.7545595387934642E-2</v>
      </c>
      <c r="G5" s="19">
        <v>1.7177371600750474E-2</v>
      </c>
      <c r="H5" s="19">
        <v>2.0279971768379024E-2</v>
      </c>
      <c r="I5" s="19">
        <v>2.4341334862063552E-2</v>
      </c>
      <c r="J5" s="20">
        <v>3.9364077008685522E-2</v>
      </c>
    </row>
    <row r="6" spans="1:10" s="90" customFormat="1" x14ac:dyDescent="0.35">
      <c r="A6" s="133" t="s">
        <v>68</v>
      </c>
      <c r="B6" s="130">
        <v>5.5919309304629489E-2</v>
      </c>
      <c r="C6" s="130">
        <v>8.7068505079103367E-2</v>
      </c>
      <c r="D6" s="130">
        <v>5.7794252861814319E-2</v>
      </c>
      <c r="E6" s="130">
        <v>4.1277567715207755E-2</v>
      </c>
      <c r="F6" s="130">
        <v>2.7777309900183129E-2</v>
      </c>
      <c r="G6" s="131">
        <v>2.2346128647907856E-2</v>
      </c>
      <c r="H6" s="131">
        <v>2.4449272439995492E-2</v>
      </c>
      <c r="I6" s="131">
        <v>2.6750077519670359E-2</v>
      </c>
      <c r="J6" s="132">
        <v>3.8608006371799626E-2</v>
      </c>
    </row>
    <row r="7" spans="1:10" x14ac:dyDescent="0.35">
      <c r="A7" s="21" t="s">
        <v>69</v>
      </c>
      <c r="B7" s="18">
        <v>4.7139276674155059E-2</v>
      </c>
      <c r="C7" s="18">
        <v>6.7208085485239807E-2</v>
      </c>
      <c r="D7" s="18">
        <v>5.2584376872415656E-2</v>
      </c>
      <c r="E7" s="18">
        <v>3.2337486502343617E-2</v>
      </c>
      <c r="F7" s="18">
        <v>2.3467685874015574E-2</v>
      </c>
      <c r="G7" s="19">
        <v>1.8448087727140832E-2</v>
      </c>
      <c r="H7" s="19">
        <v>2.0809293723040537E-2</v>
      </c>
      <c r="I7" s="19">
        <v>2.2875654904340983E-2</v>
      </c>
      <c r="J7" s="20">
        <v>3.1925996090503089E-2</v>
      </c>
    </row>
    <row r="8" spans="1:10" s="90" customFormat="1" x14ac:dyDescent="0.35">
      <c r="A8" s="133" t="s">
        <v>70</v>
      </c>
      <c r="B8" s="130">
        <v>9.1502151155170353E-2</v>
      </c>
      <c r="C8" s="130">
        <v>9.7345262799302182E-2</v>
      </c>
      <c r="D8" s="130">
        <v>7.1398635779400754E-2</v>
      </c>
      <c r="E8" s="130">
        <v>5.2982836869707173E-2</v>
      </c>
      <c r="F8" s="130">
        <v>3.130115353506456E-2</v>
      </c>
      <c r="G8" s="131">
        <v>2.1547865361882485E-2</v>
      </c>
      <c r="H8" s="131">
        <v>2.0941559711252677E-2</v>
      </c>
      <c r="I8" s="131">
        <v>2.4294862453210414E-2</v>
      </c>
      <c r="J8" s="132">
        <v>4.5628306574305673E-2</v>
      </c>
    </row>
    <row r="9" spans="1:10" x14ac:dyDescent="0.35">
      <c r="A9" s="21" t="s">
        <v>71</v>
      </c>
      <c r="B9" s="18">
        <v>6.7948267039867213E-2</v>
      </c>
      <c r="C9" s="18">
        <v>6.4591531626915263E-2</v>
      </c>
      <c r="D9" s="18">
        <v>4.8880031075382024E-2</v>
      </c>
      <c r="E9" s="18">
        <v>3.402816476790245E-2</v>
      </c>
      <c r="F9" s="18">
        <v>2.3684383840938353E-2</v>
      </c>
      <c r="G9" s="19">
        <v>1.5787437820409783E-2</v>
      </c>
      <c r="H9" s="19">
        <v>2.0091833464314215E-2</v>
      </c>
      <c r="I9" s="19">
        <v>2.2237893121989243E-2</v>
      </c>
      <c r="J9" s="20">
        <v>3.4683841733325747E-2</v>
      </c>
    </row>
    <row r="10" spans="1:10" s="90" customFormat="1" x14ac:dyDescent="0.35">
      <c r="A10" s="133" t="s">
        <v>72</v>
      </c>
      <c r="B10" s="130">
        <v>6.2946870087872211E-2</v>
      </c>
      <c r="C10" s="130">
        <v>8.2067606773195037E-2</v>
      </c>
      <c r="D10" s="130">
        <v>5.8862602551022145E-2</v>
      </c>
      <c r="E10" s="130">
        <v>3.4833288887807477E-2</v>
      </c>
      <c r="F10" s="130">
        <v>2.0358301397880644E-2</v>
      </c>
      <c r="G10" s="131">
        <v>1.4214046376426284E-2</v>
      </c>
      <c r="H10" s="131">
        <v>1.7233791801508209E-2</v>
      </c>
      <c r="I10" s="131">
        <v>2.0942398471986503E-2</v>
      </c>
      <c r="J10" s="132">
        <v>3.4546308691807873E-2</v>
      </c>
    </row>
    <row r="11" spans="1:10" x14ac:dyDescent="0.35">
      <c r="A11" s="21" t="s">
        <v>73</v>
      </c>
      <c r="B11" s="18">
        <v>3.2839437416957509E-2</v>
      </c>
      <c r="C11" s="18">
        <v>3.3780187288583868E-2</v>
      </c>
      <c r="D11" s="18">
        <v>2.7655145208840229E-2</v>
      </c>
      <c r="E11" s="18">
        <v>1.6226631762763975E-2</v>
      </c>
      <c r="F11" s="18">
        <v>1.0501560170630204E-2</v>
      </c>
      <c r="G11" s="19">
        <v>6.6883566463332529E-3</v>
      </c>
      <c r="H11" s="19">
        <v>9.7599157845142982E-3</v>
      </c>
      <c r="I11" s="19">
        <v>1.4728193254468547E-2</v>
      </c>
      <c r="J11" s="20">
        <v>1.6667890364140008E-2</v>
      </c>
    </row>
    <row r="12" spans="1:10" s="90" customFormat="1" x14ac:dyDescent="0.35">
      <c r="A12" s="133" t="s">
        <v>74</v>
      </c>
      <c r="B12" s="130">
        <v>6.6727503848135375E-2</v>
      </c>
      <c r="C12" s="130">
        <v>7.7771918984256075E-2</v>
      </c>
      <c r="D12" s="130">
        <v>6.7079827153917207E-2</v>
      </c>
      <c r="E12" s="130">
        <v>5.0784426914734976E-2</v>
      </c>
      <c r="F12" s="130">
        <v>3.0138393436927202E-2</v>
      </c>
      <c r="G12" s="131">
        <v>1.8178968155965761E-2</v>
      </c>
      <c r="H12" s="131">
        <v>2.1171169997352537E-2</v>
      </c>
      <c r="I12" s="131">
        <v>2.1851500369123898E-2</v>
      </c>
      <c r="J12" s="132">
        <v>3.8231425496045371E-2</v>
      </c>
    </row>
    <row r="13" spans="1:10" x14ac:dyDescent="0.35">
      <c r="A13" s="21" t="s">
        <v>75</v>
      </c>
      <c r="B13" s="18">
        <v>4.0814282434279529E-2</v>
      </c>
      <c r="C13" s="18">
        <v>4.4273400442336179E-2</v>
      </c>
      <c r="D13" s="18">
        <v>3.0613997882733959E-2</v>
      </c>
      <c r="E13" s="18">
        <v>1.6407364877374698E-2</v>
      </c>
      <c r="F13" s="18">
        <v>8.8019187168639022E-3</v>
      </c>
      <c r="G13" s="19">
        <v>8.2507253640221774E-3</v>
      </c>
      <c r="H13" s="19">
        <v>1.21079054487523E-2</v>
      </c>
      <c r="I13" s="19">
        <v>1.6470582158139211E-2</v>
      </c>
      <c r="J13" s="20">
        <v>1.8555011246239851E-2</v>
      </c>
    </row>
    <row r="14" spans="1:10" s="90" customFormat="1" x14ac:dyDescent="0.35">
      <c r="A14" s="133" t="s">
        <v>76</v>
      </c>
      <c r="B14" s="130">
        <v>5.5565157206709161E-2</v>
      </c>
      <c r="C14" s="130">
        <v>6.0442760186725036E-2</v>
      </c>
      <c r="D14" s="130">
        <v>3.7667945127181281E-2</v>
      </c>
      <c r="E14" s="130">
        <v>2.5790899566446177E-2</v>
      </c>
      <c r="F14" s="130">
        <v>1.6027554701845262E-2</v>
      </c>
      <c r="G14" s="131">
        <v>1.1573793787463814E-2</v>
      </c>
      <c r="H14" s="131">
        <v>1.5255982477761344E-2</v>
      </c>
      <c r="I14" s="131">
        <v>2.0713649907530475E-2</v>
      </c>
      <c r="J14" s="132">
        <v>2.8063927119030226E-2</v>
      </c>
    </row>
    <row r="15" spans="1:10" x14ac:dyDescent="0.35">
      <c r="A15" s="21" t="s">
        <v>77</v>
      </c>
      <c r="B15" s="18">
        <v>5.3239316249474498E-2</v>
      </c>
      <c r="C15" s="18">
        <v>6.4641826538992489E-2</v>
      </c>
      <c r="D15" s="18">
        <v>4.9997390566824819E-2</v>
      </c>
      <c r="E15" s="18">
        <v>3.9738396492013203E-2</v>
      </c>
      <c r="F15" s="18">
        <v>2.0547563135386741E-2</v>
      </c>
      <c r="G15" s="19">
        <v>1.4912248442521737E-2</v>
      </c>
      <c r="H15" s="19">
        <v>1.5029393167862198E-2</v>
      </c>
      <c r="I15" s="19">
        <v>1.8360857277165507E-2</v>
      </c>
      <c r="J15" s="20">
        <v>2.9848282451608633E-2</v>
      </c>
    </row>
    <row r="16" spans="1:10" s="90" customFormat="1" x14ac:dyDescent="0.35">
      <c r="A16" s="133" t="s">
        <v>78</v>
      </c>
      <c r="B16" s="130">
        <v>3.3149757085642106E-2</v>
      </c>
      <c r="C16" s="130">
        <v>4.4923072840980564E-2</v>
      </c>
      <c r="D16" s="130">
        <v>2.9246351255929708E-2</v>
      </c>
      <c r="E16" s="130">
        <v>9.4222325650236277E-3</v>
      </c>
      <c r="F16" s="130">
        <v>5.2723383842348519E-3</v>
      </c>
      <c r="G16" s="131">
        <v>7.1722698978172982E-3</v>
      </c>
      <c r="H16" s="131">
        <v>1.3903399405919314E-2</v>
      </c>
      <c r="I16" s="131">
        <v>2.0835844965061068E-2</v>
      </c>
      <c r="J16" s="132">
        <v>1.4138642260191606E-2</v>
      </c>
    </row>
    <row r="17" spans="1:10" x14ac:dyDescent="0.35">
      <c r="A17" s="21" t="s">
        <v>79</v>
      </c>
      <c r="B17" s="18">
        <v>5.2850885805478719E-2</v>
      </c>
      <c r="C17" s="18">
        <v>6.5745704282742443E-2</v>
      </c>
      <c r="D17" s="18">
        <v>4.8656756667694097E-2</v>
      </c>
      <c r="E17" s="18">
        <v>4.0197205747148232E-2</v>
      </c>
      <c r="F17" s="18">
        <v>2.1619093222501148E-2</v>
      </c>
      <c r="G17" s="19">
        <v>1.7480033860284804E-2</v>
      </c>
      <c r="H17" s="19">
        <v>2.0949539544353336E-2</v>
      </c>
      <c r="I17" s="19">
        <v>2.4049829979726461E-2</v>
      </c>
      <c r="J17" s="20">
        <v>3.3762046071675531E-2</v>
      </c>
    </row>
    <row r="18" spans="1:10" s="90" customFormat="1" ht="16" thickBot="1" x14ac:dyDescent="0.4">
      <c r="A18" s="134" t="s">
        <v>80</v>
      </c>
      <c r="B18" s="130">
        <v>5.414159057704121E-2</v>
      </c>
      <c r="C18" s="130">
        <v>4.9737479679595506E-2</v>
      </c>
      <c r="D18" s="130">
        <v>3.4431417911689063E-2</v>
      </c>
      <c r="E18" s="130">
        <v>1.942383323111219E-2</v>
      </c>
      <c r="F18" s="130">
        <v>1.1963257259479288E-2</v>
      </c>
      <c r="G18" s="131">
        <v>8.5906321948974514E-3</v>
      </c>
      <c r="H18" s="131">
        <v>1.4166842079910744E-2</v>
      </c>
      <c r="I18" s="131">
        <v>1.9934438438598805E-2</v>
      </c>
      <c r="J18" s="132">
        <v>2.3839505661379053E-2</v>
      </c>
    </row>
    <row r="19" spans="1:10" ht="16" thickBot="1" x14ac:dyDescent="0.4">
      <c r="A19" s="13" t="s">
        <v>7</v>
      </c>
      <c r="B19" s="14">
        <v>6.3763046131098983E-2</v>
      </c>
      <c r="C19" s="14">
        <v>7.2628324649496492E-2</v>
      </c>
      <c r="D19" s="14">
        <v>4.9821478029537715E-2</v>
      </c>
      <c r="E19" s="14">
        <v>2.6686324145325437E-2</v>
      </c>
      <c r="F19" s="14">
        <v>1.527769702262737E-2</v>
      </c>
      <c r="G19" s="15">
        <v>1.3706416914206709E-2</v>
      </c>
      <c r="H19" s="15">
        <v>1.8604813338376953E-2</v>
      </c>
      <c r="I19" s="15">
        <v>2.3229664055561837E-2</v>
      </c>
      <c r="J19" s="16">
        <v>3.0686420069482339E-2</v>
      </c>
    </row>
    <row r="20" spans="1:10" s="90" customFormat="1" x14ac:dyDescent="0.35">
      <c r="A20" s="129" t="s">
        <v>81</v>
      </c>
      <c r="B20" s="130">
        <v>6.3543290909503627E-2</v>
      </c>
      <c r="C20" s="130">
        <v>9.5614108396311501E-2</v>
      </c>
      <c r="D20" s="130">
        <v>7.7721927771359209E-2</v>
      </c>
      <c r="E20" s="130">
        <v>4.5951651420577513E-2</v>
      </c>
      <c r="F20" s="130">
        <v>2.601383267279617E-2</v>
      </c>
      <c r="G20" s="131">
        <v>2.0559229362346877E-2</v>
      </c>
      <c r="H20" s="131">
        <v>2.369832684296673E-2</v>
      </c>
      <c r="I20" s="131">
        <v>2.7243802754929575E-2</v>
      </c>
      <c r="J20" s="132">
        <v>4.0922127454929569E-2</v>
      </c>
    </row>
    <row r="21" spans="1:10" x14ac:dyDescent="0.35">
      <c r="A21" s="21" t="s">
        <v>82</v>
      </c>
      <c r="B21" s="18">
        <v>6.1000933655356512E-2</v>
      </c>
      <c r="C21" s="18">
        <v>8.3300956915981522E-2</v>
      </c>
      <c r="D21" s="18">
        <v>6.3239901861636819E-2</v>
      </c>
      <c r="E21" s="18">
        <v>4.2839231787768765E-2</v>
      </c>
      <c r="F21" s="18">
        <v>2.5407090012004384E-2</v>
      </c>
      <c r="G21" s="19">
        <v>2.0881613667735225E-2</v>
      </c>
      <c r="H21" s="19">
        <v>2.120839336198134E-2</v>
      </c>
      <c r="I21" s="19">
        <v>2.6425323961836777E-2</v>
      </c>
      <c r="J21" s="20">
        <v>3.8382771891309335E-2</v>
      </c>
    </row>
    <row r="22" spans="1:10" s="90" customFormat="1" x14ac:dyDescent="0.35">
      <c r="A22" s="133" t="s">
        <v>83</v>
      </c>
      <c r="B22" s="130">
        <v>7.9956869422926902E-2</v>
      </c>
      <c r="C22" s="130">
        <v>9.981758014666621E-2</v>
      </c>
      <c r="D22" s="130">
        <v>7.7367762855826E-2</v>
      </c>
      <c r="E22" s="130">
        <v>5.2590437757276044E-2</v>
      </c>
      <c r="F22" s="130">
        <v>2.7893136466013671E-2</v>
      </c>
      <c r="G22" s="131">
        <v>2.1934950420385766E-2</v>
      </c>
      <c r="H22" s="131">
        <v>2.222591219355631E-2</v>
      </c>
      <c r="I22" s="131">
        <v>2.3861214097377698E-2</v>
      </c>
      <c r="J22" s="132">
        <v>4.443644018796121E-2</v>
      </c>
    </row>
    <row r="23" spans="1:10" x14ac:dyDescent="0.35">
      <c r="A23" s="21" t="s">
        <v>84</v>
      </c>
      <c r="B23" s="18">
        <v>6.117808036626015E-2</v>
      </c>
      <c r="C23" s="18">
        <v>6.5547413038459859E-2</v>
      </c>
      <c r="D23" s="18">
        <v>4.585605061256276E-2</v>
      </c>
      <c r="E23" s="18">
        <v>2.3521668832526144E-2</v>
      </c>
      <c r="F23" s="18">
        <v>1.2474578251366336E-2</v>
      </c>
      <c r="G23" s="19">
        <v>1.2777264580721238E-2</v>
      </c>
      <c r="H23" s="19">
        <v>1.966114753593308E-2</v>
      </c>
      <c r="I23" s="19">
        <v>2.5799390735753647E-2</v>
      </c>
      <c r="J23" s="20">
        <v>2.8000427790834642E-2</v>
      </c>
    </row>
    <row r="24" spans="1:10" s="90" customFormat="1" x14ac:dyDescent="0.35">
      <c r="A24" s="133" t="s">
        <v>85</v>
      </c>
      <c r="B24" s="130">
        <v>6.6975276233652056E-2</v>
      </c>
      <c r="C24" s="130">
        <v>8.790882061695901E-2</v>
      </c>
      <c r="D24" s="130">
        <v>5.7140514574961082E-2</v>
      </c>
      <c r="E24" s="130">
        <v>4.2674571943711728E-2</v>
      </c>
      <c r="F24" s="130">
        <v>2.7817719377100186E-2</v>
      </c>
      <c r="G24" s="131">
        <v>2.1863062061453026E-2</v>
      </c>
      <c r="H24" s="131">
        <v>2.4269614459416486E-2</v>
      </c>
      <c r="I24" s="131">
        <v>2.5076414537517997E-2</v>
      </c>
      <c r="J24" s="132">
        <v>3.9713651641009866E-2</v>
      </c>
    </row>
    <row r="25" spans="1:10" x14ac:dyDescent="0.35">
      <c r="A25" s="21" t="s">
        <v>86</v>
      </c>
      <c r="B25" s="18">
        <v>6.9961655056976366E-2</v>
      </c>
      <c r="C25" s="18">
        <v>8.6614783089727226E-2</v>
      </c>
      <c r="D25" s="18">
        <v>6.521150212860026E-2</v>
      </c>
      <c r="E25" s="18">
        <v>4.7908987851046983E-2</v>
      </c>
      <c r="F25" s="18">
        <v>2.4205841169065875E-2</v>
      </c>
      <c r="G25" s="19">
        <v>1.980414822498518E-2</v>
      </c>
      <c r="H25" s="19">
        <v>2.2365052088573867E-2</v>
      </c>
      <c r="I25" s="19">
        <v>2.4425427378471122E-2</v>
      </c>
      <c r="J25" s="20">
        <v>3.985715884126112E-2</v>
      </c>
    </row>
    <row r="26" spans="1:10" s="90" customFormat="1" x14ac:dyDescent="0.35">
      <c r="A26" s="133" t="s">
        <v>87</v>
      </c>
      <c r="B26" s="130">
        <v>5.9346681832717789E-2</v>
      </c>
      <c r="C26" s="130">
        <v>7.2528815222272766E-2</v>
      </c>
      <c r="D26" s="130">
        <v>5.9730665323944471E-2</v>
      </c>
      <c r="E26" s="130">
        <v>4.6314528199566191E-2</v>
      </c>
      <c r="F26" s="130">
        <v>2.5940146439314596E-2</v>
      </c>
      <c r="G26" s="131">
        <v>2.2101216878567417E-2</v>
      </c>
      <c r="H26" s="131">
        <v>2.4655898924113122E-2</v>
      </c>
      <c r="I26" s="131">
        <v>2.3810602465324075E-2</v>
      </c>
      <c r="J26" s="132">
        <v>3.7203565665604024E-2</v>
      </c>
    </row>
    <row r="27" spans="1:10" x14ac:dyDescent="0.35">
      <c r="A27" s="21" t="s">
        <v>88</v>
      </c>
      <c r="B27" s="18">
        <v>4.3580151710002901E-2</v>
      </c>
      <c r="C27" s="18">
        <v>4.6581894466243806E-2</v>
      </c>
      <c r="D27" s="18">
        <v>3.0664454337878115E-2</v>
      </c>
      <c r="E27" s="18">
        <v>1.5337658718420537E-2</v>
      </c>
      <c r="F27" s="18">
        <v>1.1728370211224871E-2</v>
      </c>
      <c r="G27" s="19">
        <v>1.0107258376651497E-2</v>
      </c>
      <c r="H27" s="19">
        <v>1.3466526218106794E-2</v>
      </c>
      <c r="I27" s="19">
        <v>1.8591668559413303E-2</v>
      </c>
      <c r="J27" s="20">
        <v>2.0705068406246412E-2</v>
      </c>
    </row>
    <row r="28" spans="1:10" s="90" customFormat="1" x14ac:dyDescent="0.35">
      <c r="A28" s="133" t="s">
        <v>89</v>
      </c>
      <c r="B28" s="130">
        <v>5.9860053351107036E-2</v>
      </c>
      <c r="C28" s="130">
        <v>8.2024931380714816E-2</v>
      </c>
      <c r="D28" s="130">
        <v>5.671563197877217E-2</v>
      </c>
      <c r="E28" s="130">
        <v>3.1938176268453591E-2</v>
      </c>
      <c r="F28" s="130">
        <v>2.0984647716088326E-2</v>
      </c>
      <c r="G28" s="131">
        <v>1.5438659254617229E-2</v>
      </c>
      <c r="H28" s="131">
        <v>1.9168976259839654E-2</v>
      </c>
      <c r="I28" s="131">
        <v>2.1825953874563129E-2</v>
      </c>
      <c r="J28" s="132">
        <v>3.3356894680766885E-2</v>
      </c>
    </row>
    <row r="29" spans="1:10" x14ac:dyDescent="0.35">
      <c r="A29" s="21" t="s">
        <v>90</v>
      </c>
      <c r="B29" s="18">
        <v>7.6222400146710098E-2</v>
      </c>
      <c r="C29" s="18">
        <v>7.9502196504227102E-2</v>
      </c>
      <c r="D29" s="18">
        <v>5.2452395331864035E-2</v>
      </c>
      <c r="E29" s="18">
        <v>2.4536133364518202E-2</v>
      </c>
      <c r="F29" s="18">
        <v>1.2181019132597623E-2</v>
      </c>
      <c r="G29" s="19">
        <v>1.161039599332392E-2</v>
      </c>
      <c r="H29" s="19">
        <v>1.9770007268665537E-2</v>
      </c>
      <c r="I29" s="19">
        <v>2.7549569024160787E-2</v>
      </c>
      <c r="J29" s="20">
        <v>3.2234533056364291E-2</v>
      </c>
    </row>
    <row r="30" spans="1:10" s="90" customFormat="1" x14ac:dyDescent="0.35">
      <c r="A30" s="133" t="s">
        <v>91</v>
      </c>
      <c r="B30" s="130">
        <v>5.782512692380401E-2</v>
      </c>
      <c r="C30" s="130">
        <v>6.4070666996195902E-2</v>
      </c>
      <c r="D30" s="130">
        <v>4.1189115499305581E-2</v>
      </c>
      <c r="E30" s="130">
        <v>2.1434728950787612E-2</v>
      </c>
      <c r="F30" s="130">
        <v>1.335654744657511E-2</v>
      </c>
      <c r="G30" s="131">
        <v>1.3356487294895409E-2</v>
      </c>
      <c r="H30" s="131">
        <v>1.7103434912768192E-2</v>
      </c>
      <c r="I30" s="131">
        <v>2.2462323163300258E-2</v>
      </c>
      <c r="J30" s="132">
        <v>2.6738869655053277E-2</v>
      </c>
    </row>
    <row r="31" spans="1:10" x14ac:dyDescent="0.35">
      <c r="A31" s="21" t="s">
        <v>92</v>
      </c>
      <c r="B31" s="18">
        <v>6.2534522709579488E-2</v>
      </c>
      <c r="C31" s="18">
        <v>6.1537985980205712E-2</v>
      </c>
      <c r="D31" s="18">
        <v>3.9701397215527942E-2</v>
      </c>
      <c r="E31" s="18">
        <v>2.5135553682876399E-2</v>
      </c>
      <c r="F31" s="18">
        <v>1.2836667325407145E-2</v>
      </c>
      <c r="G31" s="19">
        <v>1.1408032367442249E-2</v>
      </c>
      <c r="H31" s="19">
        <v>1.638210353715468E-2</v>
      </c>
      <c r="I31" s="19">
        <v>2.2320486509715892E-2</v>
      </c>
      <c r="J31" s="20">
        <v>2.8652342410278447E-2</v>
      </c>
    </row>
    <row r="32" spans="1:10" s="90" customFormat="1" x14ac:dyDescent="0.35">
      <c r="A32" s="133" t="s">
        <v>93</v>
      </c>
      <c r="B32" s="130">
        <v>8.2765853675391438E-2</v>
      </c>
      <c r="C32" s="130">
        <v>8.513896356289867E-2</v>
      </c>
      <c r="D32" s="130">
        <v>5.1392136314321026E-2</v>
      </c>
      <c r="E32" s="130">
        <v>2.971318244477154E-2</v>
      </c>
      <c r="F32" s="130">
        <v>1.5827676642001999E-2</v>
      </c>
      <c r="G32" s="131">
        <v>1.2860278043415144E-2</v>
      </c>
      <c r="H32" s="131">
        <v>1.6586569648784917E-2</v>
      </c>
      <c r="I32" s="131">
        <v>2.1714166398308799E-2</v>
      </c>
      <c r="J32" s="132">
        <v>3.5311250500412762E-2</v>
      </c>
    </row>
    <row r="33" spans="1:10" x14ac:dyDescent="0.35">
      <c r="A33" s="21" t="s">
        <v>94</v>
      </c>
      <c r="B33" s="18">
        <v>6.1535646093826377E-2</v>
      </c>
      <c r="C33" s="18">
        <v>7.1588106286605294E-2</v>
      </c>
      <c r="D33" s="18">
        <v>4.677692077961302E-2</v>
      </c>
      <c r="E33" s="18">
        <v>1.5963988698695589E-2</v>
      </c>
      <c r="F33" s="18">
        <v>9.191129006342497E-3</v>
      </c>
      <c r="G33" s="19">
        <v>9.0445564773591874E-3</v>
      </c>
      <c r="H33" s="19">
        <v>1.6845989176525029E-2</v>
      </c>
      <c r="I33" s="19">
        <v>2.1643333138229786E-2</v>
      </c>
      <c r="J33" s="20">
        <v>2.477301783760693E-2</v>
      </c>
    </row>
    <row r="34" spans="1:10" s="90" customFormat="1" x14ac:dyDescent="0.35">
      <c r="A34" s="133" t="s">
        <v>95</v>
      </c>
      <c r="B34" s="130">
        <v>6.9564657783983172E-2</v>
      </c>
      <c r="C34" s="130">
        <v>7.8332215510504219E-2</v>
      </c>
      <c r="D34" s="130">
        <v>5.7516235448851372E-2</v>
      </c>
      <c r="E34" s="130">
        <v>3.9594213756935281E-2</v>
      </c>
      <c r="F34" s="130">
        <v>2.0797000704097988E-2</v>
      </c>
      <c r="G34" s="131">
        <v>1.7047622159729343E-2</v>
      </c>
      <c r="H34" s="131">
        <v>2.0799365879106031E-2</v>
      </c>
      <c r="I34" s="131">
        <v>2.338703566561694E-2</v>
      </c>
      <c r="J34" s="132">
        <v>3.6633955266953379E-2</v>
      </c>
    </row>
    <row r="35" spans="1:10" x14ac:dyDescent="0.35">
      <c r="A35" s="21" t="s">
        <v>96</v>
      </c>
      <c r="B35" s="18">
        <v>8.4345017719274523E-2</v>
      </c>
      <c r="C35" s="18">
        <v>8.4641534107361791E-2</v>
      </c>
      <c r="D35" s="18">
        <v>6.0485907739066799E-2</v>
      </c>
      <c r="E35" s="18">
        <v>4.0126720601586993E-2</v>
      </c>
      <c r="F35" s="18">
        <v>2.2826529231315142E-2</v>
      </c>
      <c r="G35" s="19">
        <v>1.9108563836307407E-2</v>
      </c>
      <c r="H35" s="19">
        <v>2.0842919523310861E-2</v>
      </c>
      <c r="I35" s="19">
        <v>2.2302116144730485E-2</v>
      </c>
      <c r="J35" s="20">
        <v>3.9625292656322114E-2</v>
      </c>
    </row>
    <row r="36" spans="1:10" s="90" customFormat="1" ht="16" thickBot="1" x14ac:dyDescent="0.4">
      <c r="A36" s="134" t="s">
        <v>97</v>
      </c>
      <c r="B36" s="130">
        <v>6.1736382538160432E-2</v>
      </c>
      <c r="C36" s="130">
        <v>7.7562728651203797E-2</v>
      </c>
      <c r="D36" s="130">
        <v>6.0734786240286227E-2</v>
      </c>
      <c r="E36" s="130">
        <v>4.7768336469393914E-2</v>
      </c>
      <c r="F36" s="130">
        <v>2.9129017028981061E-2</v>
      </c>
      <c r="G36" s="131">
        <v>2.4469890481722923E-2</v>
      </c>
      <c r="H36" s="131">
        <v>2.6345012791916832E-2</v>
      </c>
      <c r="I36" s="131">
        <v>2.4440208616454576E-2</v>
      </c>
      <c r="J36" s="132">
        <v>3.8951862464946731E-2</v>
      </c>
    </row>
    <row r="37" spans="1:10" ht="16" thickBot="1" x14ac:dyDescent="0.4">
      <c r="A37" s="13" t="s">
        <v>6</v>
      </c>
      <c r="B37" s="14">
        <v>6.0299539236993271E-2</v>
      </c>
      <c r="C37" s="14">
        <v>6.9978680544863642E-2</v>
      </c>
      <c r="D37" s="14">
        <v>5.1159129091752312E-2</v>
      </c>
      <c r="E37" s="14">
        <v>2.9463637664384836E-2</v>
      </c>
      <c r="F37" s="14">
        <v>1.6257066499676752E-2</v>
      </c>
      <c r="G37" s="15">
        <v>1.3866850198924852E-2</v>
      </c>
      <c r="H37" s="15">
        <v>1.689397066330571E-2</v>
      </c>
      <c r="I37" s="15">
        <v>2.1810414256683824E-2</v>
      </c>
      <c r="J37" s="16">
        <v>3.0792099987008693E-2</v>
      </c>
    </row>
    <row r="38" spans="1:10" s="90" customFormat="1" x14ac:dyDescent="0.35">
      <c r="A38" s="129" t="s">
        <v>98</v>
      </c>
      <c r="B38" s="130">
        <v>8.2401837130580594E-2</v>
      </c>
      <c r="C38" s="130">
        <v>8.9644919744336637E-2</v>
      </c>
      <c r="D38" s="130">
        <v>7.7544133529781747E-2</v>
      </c>
      <c r="E38" s="130">
        <v>6.6847397437403228E-2</v>
      </c>
      <c r="F38" s="130">
        <v>3.3676746041904418E-2</v>
      </c>
      <c r="G38" s="131">
        <v>2.6483433383870995E-2</v>
      </c>
      <c r="H38" s="131">
        <v>2.3554716681742048E-2</v>
      </c>
      <c r="I38" s="131">
        <v>2.8847572443063067E-2</v>
      </c>
      <c r="J38" s="132">
        <v>4.6979350841713195E-2</v>
      </c>
    </row>
    <row r="39" spans="1:10" x14ac:dyDescent="0.35">
      <c r="A39" s="21" t="s">
        <v>99</v>
      </c>
      <c r="B39" s="18">
        <v>6.080655363469014E-2</v>
      </c>
      <c r="C39" s="18">
        <v>8.1364008981196098E-2</v>
      </c>
      <c r="D39" s="18">
        <v>6.2684362952930783E-2</v>
      </c>
      <c r="E39" s="18">
        <v>3.9166967452334563E-2</v>
      </c>
      <c r="F39" s="18">
        <v>1.8939638735150061E-2</v>
      </c>
      <c r="G39" s="19">
        <v>1.553343619612298E-2</v>
      </c>
      <c r="H39" s="19">
        <v>1.9985464917135876E-2</v>
      </c>
      <c r="I39" s="19">
        <v>2.5261044701037176E-2</v>
      </c>
      <c r="J39" s="20">
        <v>3.6501939450251916E-2</v>
      </c>
    </row>
    <row r="40" spans="1:10" s="90" customFormat="1" x14ac:dyDescent="0.35">
      <c r="A40" s="133" t="s">
        <v>100</v>
      </c>
      <c r="B40" s="130">
        <v>5.8603078224058323E-2</v>
      </c>
      <c r="C40" s="130">
        <v>5.9446507145016765E-2</v>
      </c>
      <c r="D40" s="130">
        <v>4.2920533454397246E-2</v>
      </c>
      <c r="E40" s="130">
        <v>2.7800202627997102E-2</v>
      </c>
      <c r="F40" s="130">
        <v>1.1814165348849935E-2</v>
      </c>
      <c r="G40" s="131">
        <v>9.2413836686029201E-3</v>
      </c>
      <c r="H40" s="131">
        <v>1.2186381195820689E-2</v>
      </c>
      <c r="I40" s="131">
        <v>1.6877386493221444E-2</v>
      </c>
      <c r="J40" s="132">
        <v>2.5996256773192297E-2</v>
      </c>
    </row>
    <row r="41" spans="1:10" x14ac:dyDescent="0.35">
      <c r="A41" s="21" t="s">
        <v>101</v>
      </c>
      <c r="B41" s="18">
        <v>5.1352506304489322E-2</v>
      </c>
      <c r="C41" s="18">
        <v>6.465518374026806E-2</v>
      </c>
      <c r="D41" s="18">
        <v>5.7888673378201222E-2</v>
      </c>
      <c r="E41" s="18">
        <v>4.0370039326105632E-2</v>
      </c>
      <c r="F41" s="18">
        <v>2.0805693218689261E-2</v>
      </c>
      <c r="G41" s="19">
        <v>1.857062634711058E-2</v>
      </c>
      <c r="H41" s="19">
        <v>2.2987191638602623E-2</v>
      </c>
      <c r="I41" s="19">
        <v>2.7818305564708521E-2</v>
      </c>
      <c r="J41" s="20">
        <v>3.4886177565122176E-2</v>
      </c>
    </row>
    <row r="42" spans="1:10" s="90" customFormat="1" x14ac:dyDescent="0.35">
      <c r="A42" s="133" t="s">
        <v>102</v>
      </c>
      <c r="B42" s="130">
        <v>7.2428036322154762E-2</v>
      </c>
      <c r="C42" s="130">
        <v>6.9907953956551111E-2</v>
      </c>
      <c r="D42" s="130">
        <v>4.7405129261981351E-2</v>
      </c>
      <c r="E42" s="130">
        <v>2.7427809535887339E-2</v>
      </c>
      <c r="F42" s="130">
        <v>1.7287070726951119E-2</v>
      </c>
      <c r="G42" s="131">
        <v>1.5130339474760494E-2</v>
      </c>
      <c r="H42" s="131">
        <v>1.8831657065064639E-2</v>
      </c>
      <c r="I42" s="131">
        <v>2.3394611039295628E-2</v>
      </c>
      <c r="J42" s="132">
        <v>3.3168263444976386E-2</v>
      </c>
    </row>
    <row r="43" spans="1:10" x14ac:dyDescent="0.35">
      <c r="A43" s="21" t="s">
        <v>103</v>
      </c>
      <c r="B43" s="18">
        <v>6.4014467380341777E-2</v>
      </c>
      <c r="C43" s="18">
        <v>9.1819130589728112E-2</v>
      </c>
      <c r="D43" s="18">
        <v>6.3837229332876722E-2</v>
      </c>
      <c r="E43" s="18">
        <v>3.9857018958019214E-2</v>
      </c>
      <c r="F43" s="18">
        <v>1.8780876260281128E-2</v>
      </c>
      <c r="G43" s="19">
        <v>1.4125883788424064E-2</v>
      </c>
      <c r="H43" s="19">
        <v>1.6257752794898467E-2</v>
      </c>
      <c r="I43" s="19">
        <v>1.936236600038314E-2</v>
      </c>
      <c r="J43" s="20">
        <v>3.6235433898199998E-2</v>
      </c>
    </row>
    <row r="44" spans="1:10" s="90" customFormat="1" x14ac:dyDescent="0.35">
      <c r="A44" s="133" t="s">
        <v>104</v>
      </c>
      <c r="B44" s="130">
        <v>7.5582065667090192E-2</v>
      </c>
      <c r="C44" s="130">
        <v>8.0327556920823662E-2</v>
      </c>
      <c r="D44" s="130">
        <v>5.4486013858416608E-2</v>
      </c>
      <c r="E44" s="130">
        <v>3.240315986713594E-2</v>
      </c>
      <c r="F44" s="130">
        <v>1.9044689241878462E-2</v>
      </c>
      <c r="G44" s="131">
        <v>1.4661197062598172E-2</v>
      </c>
      <c r="H44" s="131">
        <v>1.6837415029765559E-2</v>
      </c>
      <c r="I44" s="131">
        <v>2.109116897723573E-2</v>
      </c>
      <c r="J44" s="132">
        <v>3.6261319604159299E-2</v>
      </c>
    </row>
    <row r="45" spans="1:10" x14ac:dyDescent="0.35">
      <c r="A45" s="21" t="s">
        <v>105</v>
      </c>
      <c r="B45" s="18">
        <v>4.8135142840340664E-2</v>
      </c>
      <c r="C45" s="18">
        <v>5.0488112893824322E-2</v>
      </c>
      <c r="D45" s="18">
        <v>3.600597540634784E-2</v>
      </c>
      <c r="E45" s="18">
        <v>1.7409635053033289E-2</v>
      </c>
      <c r="F45" s="18">
        <v>1.1337945624690503E-2</v>
      </c>
      <c r="G45" s="19">
        <v>1.0685181763143908E-2</v>
      </c>
      <c r="H45" s="19">
        <v>1.5350368139583598E-2</v>
      </c>
      <c r="I45" s="19">
        <v>2.1684196271116694E-2</v>
      </c>
      <c r="J45" s="20">
        <v>2.2412723004105576E-2</v>
      </c>
    </row>
    <row r="46" spans="1:10" s="90" customFormat="1" x14ac:dyDescent="0.35">
      <c r="A46" s="133" t="s">
        <v>106</v>
      </c>
      <c r="B46" s="130">
        <v>4.767267553694262E-2</v>
      </c>
      <c r="C46" s="130">
        <v>5.2868773421249751E-2</v>
      </c>
      <c r="D46" s="130">
        <v>4.2660243501193303E-2</v>
      </c>
      <c r="E46" s="130">
        <v>3.1502438645701798E-2</v>
      </c>
      <c r="F46" s="130">
        <v>1.652856404313461E-2</v>
      </c>
      <c r="G46" s="131">
        <v>1.515897465746309E-2</v>
      </c>
      <c r="H46" s="131">
        <v>1.6909726822465204E-2</v>
      </c>
      <c r="I46" s="131">
        <v>1.9919339123947846E-2</v>
      </c>
      <c r="J46" s="132">
        <v>2.7333436046141329E-2</v>
      </c>
    </row>
    <row r="47" spans="1:10" x14ac:dyDescent="0.35">
      <c r="A47" s="21" t="s">
        <v>107</v>
      </c>
      <c r="B47" s="18">
        <v>8.2042191270539466E-2</v>
      </c>
      <c r="C47" s="18">
        <v>8.843085904937012E-2</v>
      </c>
      <c r="D47" s="18">
        <v>7.3548489678030696E-2</v>
      </c>
      <c r="E47" s="18">
        <v>6.4107763483863225E-2</v>
      </c>
      <c r="F47" s="18">
        <v>3.3465224466570721E-2</v>
      </c>
      <c r="G47" s="19">
        <v>2.5375663867208357E-2</v>
      </c>
      <c r="H47" s="19">
        <v>2.6910704497028457E-2</v>
      </c>
      <c r="I47" s="19">
        <v>2.760031359709212E-2</v>
      </c>
      <c r="J47" s="20">
        <v>4.6108354698071986E-2</v>
      </c>
    </row>
    <row r="48" spans="1:10" s="90" customFormat="1" x14ac:dyDescent="0.35">
      <c r="A48" s="133" t="s">
        <v>108</v>
      </c>
      <c r="B48" s="130">
        <v>5.040912398717394E-2</v>
      </c>
      <c r="C48" s="130">
        <v>6.6819411228583453E-2</v>
      </c>
      <c r="D48" s="130">
        <v>4.9145200896770241E-2</v>
      </c>
      <c r="E48" s="130">
        <v>2.4709964682731449E-2</v>
      </c>
      <c r="F48" s="130">
        <v>1.3190433785510526E-2</v>
      </c>
      <c r="G48" s="131">
        <v>1.1152822193299335E-2</v>
      </c>
      <c r="H48" s="131">
        <v>1.3668316333065696E-2</v>
      </c>
      <c r="I48" s="131">
        <v>1.8051632758367003E-2</v>
      </c>
      <c r="J48" s="132">
        <v>2.6057946393352391E-2</v>
      </c>
    </row>
    <row r="49" spans="1:10" x14ac:dyDescent="0.35">
      <c r="A49" s="21" t="s">
        <v>109</v>
      </c>
      <c r="B49" s="18">
        <v>7.9289801682302444E-2</v>
      </c>
      <c r="C49" s="18">
        <v>8.6569640357427965E-2</v>
      </c>
      <c r="D49" s="18">
        <v>6.1552147964106303E-2</v>
      </c>
      <c r="E49" s="18">
        <v>3.6885108557038311E-2</v>
      </c>
      <c r="F49" s="18">
        <v>2.068290844875937E-2</v>
      </c>
      <c r="G49" s="19">
        <v>1.5909647256028642E-2</v>
      </c>
      <c r="H49" s="19">
        <v>1.6973681251723903E-2</v>
      </c>
      <c r="I49" s="19">
        <v>2.2403382518703916E-2</v>
      </c>
      <c r="J49" s="20">
        <v>3.8157887741831452E-2</v>
      </c>
    </row>
    <row r="50" spans="1:10" s="90" customFormat="1" ht="16" thickBot="1" x14ac:dyDescent="0.4">
      <c r="A50" s="134" t="s">
        <v>110</v>
      </c>
      <c r="B50" s="130">
        <v>5.7781564465957891E-2</v>
      </c>
      <c r="C50" s="130">
        <v>7.7335043649566657E-2</v>
      </c>
      <c r="D50" s="130">
        <v>5.4617098862621109E-2</v>
      </c>
      <c r="E50" s="130">
        <v>3.7987549382786381E-2</v>
      </c>
      <c r="F50" s="130">
        <v>1.9478358234201281E-2</v>
      </c>
      <c r="G50" s="131">
        <v>1.6466681181231683E-2</v>
      </c>
      <c r="H50" s="131">
        <v>1.6607328440137851E-2</v>
      </c>
      <c r="I50" s="131">
        <v>2.0636884163697179E-2</v>
      </c>
      <c r="J50" s="132">
        <v>3.2733295640376095E-2</v>
      </c>
    </row>
    <row r="51" spans="1:10" ht="16" thickBot="1" x14ac:dyDescent="0.4">
      <c r="A51" s="13" t="s">
        <v>5</v>
      </c>
      <c r="B51" s="14">
        <v>3.7425969173484487E-2</v>
      </c>
      <c r="C51" s="14">
        <v>5.0737681098867012E-2</v>
      </c>
      <c r="D51" s="14">
        <v>4.3018406549691926E-2</v>
      </c>
      <c r="E51" s="14">
        <v>2.864628014653051E-2</v>
      </c>
      <c r="F51" s="14">
        <v>1.5439548736815344E-2</v>
      </c>
      <c r="G51" s="15">
        <v>1.1674397470135493E-2</v>
      </c>
      <c r="H51" s="15">
        <v>1.3690712709171675E-2</v>
      </c>
      <c r="I51" s="15">
        <v>1.7878080218713153E-2</v>
      </c>
      <c r="J51" s="16">
        <v>2.3796674818582407E-2</v>
      </c>
    </row>
    <row r="52" spans="1:10" s="90" customFormat="1" x14ac:dyDescent="0.35">
      <c r="A52" s="129" t="s">
        <v>111</v>
      </c>
      <c r="B52" s="130">
        <v>4.1116391279775052E-2</v>
      </c>
      <c r="C52" s="130">
        <v>5.7056533431154702E-2</v>
      </c>
      <c r="D52" s="130">
        <v>4.9008463049508649E-2</v>
      </c>
      <c r="E52" s="130">
        <v>3.5250703863918341E-2</v>
      </c>
      <c r="F52" s="130">
        <v>1.7006815307152118E-2</v>
      </c>
      <c r="G52" s="131">
        <v>1.3389647107323439E-2</v>
      </c>
      <c r="H52" s="131">
        <v>1.6439340182229843E-2</v>
      </c>
      <c r="I52" s="131">
        <v>2.1118372515653919E-2</v>
      </c>
      <c r="J52" s="132">
        <v>2.715082900952822E-2</v>
      </c>
    </row>
    <row r="53" spans="1:10" x14ac:dyDescent="0.35">
      <c r="A53" s="21" t="s">
        <v>112</v>
      </c>
      <c r="B53" s="18">
        <v>2.5395432961262138E-2</v>
      </c>
      <c r="C53" s="18">
        <v>4.8337792540503591E-2</v>
      </c>
      <c r="D53" s="18">
        <v>5.103149255059132E-2</v>
      </c>
      <c r="E53" s="18">
        <v>3.3330782877841976E-2</v>
      </c>
      <c r="F53" s="18">
        <v>1.805557812909378E-2</v>
      </c>
      <c r="G53" s="19">
        <v>1.3803103049359838E-2</v>
      </c>
      <c r="H53" s="19">
        <v>1.0746845423467722E-2</v>
      </c>
      <c r="I53" s="19">
        <v>1.3953568750950872E-2</v>
      </c>
      <c r="J53" s="20">
        <v>2.2072956116433885E-2</v>
      </c>
    </row>
    <row r="54" spans="1:10" s="90" customFormat="1" x14ac:dyDescent="0.35">
      <c r="A54" s="133" t="s">
        <v>113</v>
      </c>
      <c r="B54" s="130">
        <v>4.4377465778491047E-2</v>
      </c>
      <c r="C54" s="130">
        <v>5.9572871969429245E-2</v>
      </c>
      <c r="D54" s="130">
        <v>5.1552701586744215E-2</v>
      </c>
      <c r="E54" s="130">
        <v>3.3949128761974277E-2</v>
      </c>
      <c r="F54" s="130">
        <v>1.7503672899349187E-2</v>
      </c>
      <c r="G54" s="131">
        <v>1.1859405167325362E-2</v>
      </c>
      <c r="H54" s="131">
        <v>1.3716456444855208E-2</v>
      </c>
      <c r="I54" s="131">
        <v>1.8732675047773619E-2</v>
      </c>
      <c r="J54" s="132">
        <v>2.7920954882713657E-2</v>
      </c>
    </row>
    <row r="55" spans="1:10" x14ac:dyDescent="0.35">
      <c r="A55" s="21" t="s">
        <v>114</v>
      </c>
      <c r="B55" s="18">
        <v>3.5487899588585156E-2</v>
      </c>
      <c r="C55" s="18">
        <v>5.1315295509168163E-2</v>
      </c>
      <c r="D55" s="18">
        <v>4.0866008624804863E-2</v>
      </c>
      <c r="E55" s="18">
        <v>2.6897722326197269E-2</v>
      </c>
      <c r="F55" s="18">
        <v>1.5532545754308864E-2</v>
      </c>
      <c r="G55" s="19">
        <v>1.0545653062373607E-2</v>
      </c>
      <c r="H55" s="19">
        <v>1.2831378491698733E-2</v>
      </c>
      <c r="I55" s="19">
        <v>1.6763943283128697E-2</v>
      </c>
      <c r="J55" s="20">
        <v>2.2566197861018669E-2</v>
      </c>
    </row>
    <row r="56" spans="1:10" s="90" customFormat="1" x14ac:dyDescent="0.35">
      <c r="A56" s="133" t="s">
        <v>115</v>
      </c>
      <c r="B56" s="130">
        <v>3.4363323801005728E-2</v>
      </c>
      <c r="C56" s="130">
        <v>5.5068683280948702E-2</v>
      </c>
      <c r="D56" s="130">
        <v>4.8111204321649531E-2</v>
      </c>
      <c r="E56" s="130">
        <v>4.6950313648774819E-2</v>
      </c>
      <c r="F56" s="130">
        <v>2.2877629787011796E-2</v>
      </c>
      <c r="G56" s="131">
        <v>1.4697700496283481E-2</v>
      </c>
      <c r="H56" s="131">
        <v>1.5513436490172979E-2</v>
      </c>
      <c r="I56" s="131">
        <v>1.8698947905164173E-2</v>
      </c>
      <c r="J56" s="132">
        <v>2.7766478700692876E-2</v>
      </c>
    </row>
    <row r="57" spans="1:10" x14ac:dyDescent="0.35">
      <c r="A57" s="21" t="s">
        <v>116</v>
      </c>
      <c r="B57" s="18">
        <v>2.8554885413662238E-2</v>
      </c>
      <c r="C57" s="18">
        <v>4.634257081716444E-2</v>
      </c>
      <c r="D57" s="18">
        <v>4.0894289553277008E-2</v>
      </c>
      <c r="E57" s="18">
        <v>2.3190503805309088E-2</v>
      </c>
      <c r="F57" s="18">
        <v>1.1959468924573674E-2</v>
      </c>
      <c r="G57" s="19">
        <v>1.122729002655872E-2</v>
      </c>
      <c r="H57" s="19">
        <v>1.0381614874292825E-2</v>
      </c>
      <c r="I57" s="19">
        <v>1.096785387128447E-2</v>
      </c>
      <c r="J57" s="20">
        <v>1.9439459233923966E-2</v>
      </c>
    </row>
    <row r="58" spans="1:10" s="90" customFormat="1" x14ac:dyDescent="0.35">
      <c r="A58" s="133" t="s">
        <v>117</v>
      </c>
      <c r="B58" s="130">
        <v>3.9957530267699666E-2</v>
      </c>
      <c r="C58" s="130">
        <v>5.1017399087569866E-2</v>
      </c>
      <c r="D58" s="130">
        <v>4.2751375438481815E-2</v>
      </c>
      <c r="E58" s="130">
        <v>3.0142994003121228E-2</v>
      </c>
      <c r="F58" s="130">
        <v>1.6939281349664305E-2</v>
      </c>
      <c r="G58" s="131">
        <v>1.019543328141923E-2</v>
      </c>
      <c r="H58" s="131">
        <v>1.001409279789438E-2</v>
      </c>
      <c r="I58" s="131">
        <v>1.3326041465561928E-2</v>
      </c>
      <c r="J58" s="132">
        <v>2.3644198727958716E-2</v>
      </c>
    </row>
    <row r="59" spans="1:10" x14ac:dyDescent="0.35">
      <c r="A59" s="21" t="s">
        <v>118</v>
      </c>
      <c r="B59" s="18">
        <v>3.112072016507117E-2</v>
      </c>
      <c r="C59" s="18">
        <v>4.0484439808031507E-2</v>
      </c>
      <c r="D59" s="18">
        <v>3.7436755363194456E-2</v>
      </c>
      <c r="E59" s="18">
        <v>2.6252251335006187E-2</v>
      </c>
      <c r="F59" s="18">
        <v>9.5368783447180219E-3</v>
      </c>
      <c r="G59" s="19">
        <v>9.6004713576990919E-3</v>
      </c>
      <c r="H59" s="19">
        <v>1.359425738055367E-2</v>
      </c>
      <c r="I59" s="19">
        <v>1.4333471622999526E-2</v>
      </c>
      <c r="J59" s="20">
        <v>1.9361938314397791E-2</v>
      </c>
    </row>
    <row r="60" spans="1:10" s="90" customFormat="1" x14ac:dyDescent="0.35">
      <c r="A60" s="133" t="s">
        <v>119</v>
      </c>
      <c r="B60" s="130">
        <v>3.8473365665457955E-2</v>
      </c>
      <c r="C60" s="130">
        <v>4.5337493674297409E-2</v>
      </c>
      <c r="D60" s="130">
        <v>4.1697970828871368E-2</v>
      </c>
      <c r="E60" s="130">
        <v>2.2477349581311531E-2</v>
      </c>
      <c r="F60" s="130">
        <v>1.4191941758671086E-2</v>
      </c>
      <c r="G60" s="131">
        <v>1.278097002551298E-2</v>
      </c>
      <c r="H60" s="131">
        <v>1.6229475973269659E-2</v>
      </c>
      <c r="I60" s="131">
        <v>2.2747627346310431E-2</v>
      </c>
      <c r="J60" s="132">
        <v>2.3331975131258387E-2</v>
      </c>
    </row>
    <row r="61" spans="1:10" x14ac:dyDescent="0.35">
      <c r="A61" s="21" t="s">
        <v>120</v>
      </c>
      <c r="B61" s="18">
        <v>2.8812740775228617E-2</v>
      </c>
      <c r="C61" s="18">
        <v>3.6930697807943502E-2</v>
      </c>
      <c r="D61" s="18">
        <v>2.790133157908959E-2</v>
      </c>
      <c r="E61" s="18">
        <v>1.7558264175632856E-2</v>
      </c>
      <c r="F61" s="18">
        <v>1.0790181050569584E-2</v>
      </c>
      <c r="G61" s="19">
        <v>1.0300612203420583E-2</v>
      </c>
      <c r="H61" s="19">
        <v>1.4593595529213606E-2</v>
      </c>
      <c r="I61" s="19">
        <v>1.9938413119675764E-2</v>
      </c>
      <c r="J61" s="20">
        <v>1.8086693808743223E-2</v>
      </c>
    </row>
    <row r="62" spans="1:10" s="90" customFormat="1" x14ac:dyDescent="0.35">
      <c r="A62" s="133" t="s">
        <v>121</v>
      </c>
      <c r="B62" s="130">
        <v>3.5704962566260247E-2</v>
      </c>
      <c r="C62" s="130">
        <v>4.7360660808207708E-2</v>
      </c>
      <c r="D62" s="130">
        <v>4.1339445669417177E-2</v>
      </c>
      <c r="E62" s="130">
        <v>3.9188245638272834E-2</v>
      </c>
      <c r="F62" s="130">
        <v>2.5672095051537794E-2</v>
      </c>
      <c r="G62" s="131">
        <v>1.5045757312095046E-2</v>
      </c>
      <c r="H62" s="131">
        <v>1.4018142864706077E-2</v>
      </c>
      <c r="I62" s="131">
        <v>1.5532358560118809E-2</v>
      </c>
      <c r="J62" s="132">
        <v>2.5762863533352519E-2</v>
      </c>
    </row>
    <row r="63" spans="1:10" ht="16" thickBot="1" x14ac:dyDescent="0.4">
      <c r="A63" s="22" t="s">
        <v>122</v>
      </c>
      <c r="B63" s="18">
        <v>4.9274938618017287E-2</v>
      </c>
      <c r="C63" s="18">
        <v>6.2043362819071995E-2</v>
      </c>
      <c r="D63" s="18">
        <v>4.6028515905694012E-2</v>
      </c>
      <c r="E63" s="18">
        <v>3.1707895304521325E-2</v>
      </c>
      <c r="F63" s="18">
        <v>1.7779692817839199E-2</v>
      </c>
      <c r="G63" s="19">
        <v>1.0819867312107458E-2</v>
      </c>
      <c r="H63" s="19">
        <v>1.0339599177805846E-2</v>
      </c>
      <c r="I63" s="19">
        <v>1.3993207326029445E-2</v>
      </c>
      <c r="J63" s="20">
        <v>2.6073940718197762E-2</v>
      </c>
    </row>
    <row r="64" spans="1:10" s="90" customFormat="1" ht="16" thickBot="1" x14ac:dyDescent="0.4">
      <c r="A64" s="135" t="s">
        <v>4</v>
      </c>
      <c r="B64" s="136">
        <v>6.466888553677079E-2</v>
      </c>
      <c r="C64" s="136">
        <v>9.3243418636954511E-2</v>
      </c>
      <c r="D64" s="136">
        <v>7.498964455879964E-2</v>
      </c>
      <c r="E64" s="136">
        <v>4.0389420356985041E-2</v>
      </c>
      <c r="F64" s="136">
        <v>1.9254349082081339E-2</v>
      </c>
      <c r="G64" s="137">
        <v>1.7135127083122492E-2</v>
      </c>
      <c r="H64" s="137">
        <v>2.0285503751720245E-2</v>
      </c>
      <c r="I64" s="137">
        <v>2.4855247427425769E-2</v>
      </c>
      <c r="J64" s="138">
        <v>3.7341907982628729E-2</v>
      </c>
    </row>
    <row r="65" spans="1:10" x14ac:dyDescent="0.35">
      <c r="A65" s="17" t="s">
        <v>123</v>
      </c>
      <c r="B65" s="18">
        <v>6.1476668620268515E-2</v>
      </c>
      <c r="C65" s="18">
        <v>8.5173363130048779E-2</v>
      </c>
      <c r="D65" s="18">
        <v>7.2746295450192205E-2</v>
      </c>
      <c r="E65" s="18">
        <v>4.080212005940044E-2</v>
      </c>
      <c r="F65" s="18">
        <v>1.8024322112090221E-2</v>
      </c>
      <c r="G65" s="19">
        <v>1.3292835179643908E-2</v>
      </c>
      <c r="H65" s="19">
        <v>1.2058912087357019E-2</v>
      </c>
      <c r="I65" s="19">
        <v>1.2879914380431472E-2</v>
      </c>
      <c r="J65" s="20">
        <v>3.3462846056617701E-2</v>
      </c>
    </row>
    <row r="66" spans="1:10" s="90" customFormat="1" x14ac:dyDescent="0.35">
      <c r="A66" s="133" t="s">
        <v>124</v>
      </c>
      <c r="B66" s="130">
        <v>8.9953674273790987E-2</v>
      </c>
      <c r="C66" s="130">
        <v>0.11174807505164551</v>
      </c>
      <c r="D66" s="130">
        <v>9.9764248765967067E-2</v>
      </c>
      <c r="E66" s="130">
        <v>5.6936072701358337E-2</v>
      </c>
      <c r="F66" s="130">
        <v>2.1575362273836683E-2</v>
      </c>
      <c r="G66" s="131">
        <v>1.4664719735956464E-2</v>
      </c>
      <c r="H66" s="131">
        <v>1.4350975906817304E-2</v>
      </c>
      <c r="I66" s="131">
        <v>1.9116669053908148E-2</v>
      </c>
      <c r="J66" s="132">
        <v>4.4919331022081295E-2</v>
      </c>
    </row>
    <row r="67" spans="1:10" x14ac:dyDescent="0.35">
      <c r="A67" s="21" t="s">
        <v>125</v>
      </c>
      <c r="B67" s="18">
        <v>3.9039541723116203E-2</v>
      </c>
      <c r="C67" s="18">
        <v>5.7867776580090909E-2</v>
      </c>
      <c r="D67" s="18">
        <v>4.1617047916989433E-2</v>
      </c>
      <c r="E67" s="18">
        <v>2.0832271121970888E-2</v>
      </c>
      <c r="F67" s="18">
        <v>1.2989966416015875E-2</v>
      </c>
      <c r="G67" s="19">
        <v>1.1900423388999928E-2</v>
      </c>
      <c r="H67" s="19">
        <v>1.6490555158308471E-2</v>
      </c>
      <c r="I67" s="19">
        <v>2.2710107021331579E-2</v>
      </c>
      <c r="J67" s="20">
        <v>2.3641080072501812E-2</v>
      </c>
    </row>
    <row r="68" spans="1:10" s="90" customFormat="1" x14ac:dyDescent="0.35">
      <c r="A68" s="133" t="s">
        <v>126</v>
      </c>
      <c r="B68" s="130">
        <v>5.796751629815277E-2</v>
      </c>
      <c r="C68" s="130">
        <v>8.3444400901213814E-2</v>
      </c>
      <c r="D68" s="130">
        <v>6.7340375818195838E-2</v>
      </c>
      <c r="E68" s="130">
        <v>4.2643900971259911E-2</v>
      </c>
      <c r="F68" s="130">
        <v>2.2161059707385411E-2</v>
      </c>
      <c r="G68" s="131">
        <v>1.9343230611758785E-2</v>
      </c>
      <c r="H68" s="131">
        <v>1.6810442121506078E-2</v>
      </c>
      <c r="I68" s="131">
        <v>2.0727841132832606E-2</v>
      </c>
      <c r="J68" s="132">
        <v>3.5805726777645493E-2</v>
      </c>
    </row>
    <row r="69" spans="1:10" x14ac:dyDescent="0.35">
      <c r="A69" s="21" t="s">
        <v>127</v>
      </c>
      <c r="B69" s="18">
        <v>4.189378508383431E-2</v>
      </c>
      <c r="C69" s="18">
        <v>5.7763217384551466E-2</v>
      </c>
      <c r="D69" s="18">
        <v>4.5446200099750846E-2</v>
      </c>
      <c r="E69" s="18">
        <v>3.5454354857020726E-2</v>
      </c>
      <c r="F69" s="18">
        <v>1.328927745238506E-2</v>
      </c>
      <c r="G69" s="19">
        <v>2.0015644418353684E-2</v>
      </c>
      <c r="H69" s="19">
        <v>2.2278716628075994E-2</v>
      </c>
      <c r="I69" s="19">
        <v>1.8466196646228891E-2</v>
      </c>
      <c r="J69" s="20">
        <v>2.7949182821579245E-2</v>
      </c>
    </row>
    <row r="70" spans="1:10" s="90" customFormat="1" x14ac:dyDescent="0.35">
      <c r="A70" s="133" t="s">
        <v>128</v>
      </c>
      <c r="B70" s="130">
        <v>7.1606299136723062E-2</v>
      </c>
      <c r="C70" s="130">
        <v>9.8885493287210607E-2</v>
      </c>
      <c r="D70" s="130">
        <v>8.8704882637306359E-2</v>
      </c>
      <c r="E70" s="130">
        <v>7.1938545097900999E-2</v>
      </c>
      <c r="F70" s="130">
        <v>2.7832378698003618E-2</v>
      </c>
      <c r="G70" s="131">
        <v>2.0881040174598468E-2</v>
      </c>
      <c r="H70" s="131">
        <v>2.04132525854414E-2</v>
      </c>
      <c r="I70" s="131">
        <v>2.0875191824191865E-2</v>
      </c>
      <c r="J70" s="132">
        <v>4.2648787313641377E-2</v>
      </c>
    </row>
    <row r="71" spans="1:10" x14ac:dyDescent="0.35">
      <c r="A71" s="21" t="s">
        <v>129</v>
      </c>
      <c r="B71" s="18">
        <v>5.3965886084458618E-2</v>
      </c>
      <c r="C71" s="18">
        <v>6.5735466326515266E-2</v>
      </c>
      <c r="D71" s="18">
        <v>6.0687948066034093E-2</v>
      </c>
      <c r="E71" s="18">
        <v>4.2633771166980729E-2</v>
      </c>
      <c r="F71" s="18">
        <v>2.5156179827344492E-2</v>
      </c>
      <c r="G71" s="19">
        <v>1.5202946399349104E-2</v>
      </c>
      <c r="H71" s="19">
        <v>1.8923779161333143E-2</v>
      </c>
      <c r="I71" s="19">
        <v>2.0649134945261868E-2</v>
      </c>
      <c r="J71" s="20">
        <v>3.3146490399730326E-2</v>
      </c>
    </row>
    <row r="72" spans="1:10" s="90" customFormat="1" x14ac:dyDescent="0.35">
      <c r="A72" s="133" t="s">
        <v>130</v>
      </c>
      <c r="B72" s="130">
        <v>7.5966901939638148E-2</v>
      </c>
      <c r="C72" s="130">
        <v>9.3726301684962682E-2</v>
      </c>
      <c r="D72" s="130">
        <v>7.0526141940661716E-2</v>
      </c>
      <c r="E72" s="130">
        <v>5.0458953368356221E-2</v>
      </c>
      <c r="F72" s="130">
        <v>2.5960452535542845E-2</v>
      </c>
      <c r="G72" s="131">
        <v>2.005324616305048E-2</v>
      </c>
      <c r="H72" s="131">
        <v>2.0700985272285068E-2</v>
      </c>
      <c r="I72" s="131">
        <v>2.199400048902115E-2</v>
      </c>
      <c r="J72" s="132">
        <v>4.0558868863504932E-2</v>
      </c>
    </row>
    <row r="73" spans="1:10" x14ac:dyDescent="0.35">
      <c r="A73" s="21" t="s">
        <v>131</v>
      </c>
      <c r="B73" s="18">
        <v>8.0461784188620877E-2</v>
      </c>
      <c r="C73" s="18">
        <v>0.11632489096413925</v>
      </c>
      <c r="D73" s="18">
        <v>9.0468048308810251E-2</v>
      </c>
      <c r="E73" s="18">
        <v>4.5269821430314133E-2</v>
      </c>
      <c r="F73" s="18">
        <v>2.059174421120815E-2</v>
      </c>
      <c r="G73" s="19">
        <v>1.943013084376044E-2</v>
      </c>
      <c r="H73" s="19">
        <v>2.466182522340505E-2</v>
      </c>
      <c r="I73" s="19">
        <v>3.1251894205381665E-2</v>
      </c>
      <c r="J73" s="20">
        <v>4.5319231064278112E-2</v>
      </c>
    </row>
    <row r="74" spans="1:10" s="90" customFormat="1" x14ac:dyDescent="0.35">
      <c r="A74" s="133" t="s">
        <v>132</v>
      </c>
      <c r="B74" s="130">
        <v>5.8215191664711508E-2</v>
      </c>
      <c r="C74" s="130">
        <v>9.4190547909957803E-2</v>
      </c>
      <c r="D74" s="130">
        <v>8.1053049660824994E-2</v>
      </c>
      <c r="E74" s="130">
        <v>4.6488727785698306E-2</v>
      </c>
      <c r="F74" s="130">
        <v>2.0625687683599483E-2</v>
      </c>
      <c r="G74" s="131">
        <v>1.892634836762962E-2</v>
      </c>
      <c r="H74" s="131">
        <v>2.1588433297946234E-2</v>
      </c>
      <c r="I74" s="131">
        <v>2.6151961040748298E-2</v>
      </c>
      <c r="J74" s="132">
        <v>3.8481978898862859E-2</v>
      </c>
    </row>
    <row r="75" spans="1:10" x14ac:dyDescent="0.35">
      <c r="A75" s="21" t="s">
        <v>133</v>
      </c>
      <c r="B75" s="18">
        <v>5.4380501994544743E-2</v>
      </c>
      <c r="C75" s="18">
        <v>8.5150584365660253E-2</v>
      </c>
      <c r="D75" s="18">
        <v>6.30718677538014E-2</v>
      </c>
      <c r="E75" s="18">
        <v>2.6057762735868358E-2</v>
      </c>
      <c r="F75" s="18">
        <v>1.4801346728810786E-2</v>
      </c>
      <c r="G75" s="19">
        <v>1.4003821583738259E-2</v>
      </c>
      <c r="H75" s="19">
        <v>1.9700832329834189E-2</v>
      </c>
      <c r="I75" s="19">
        <v>2.7976996962128707E-2</v>
      </c>
      <c r="J75" s="20">
        <v>3.0286543533236E-2</v>
      </c>
    </row>
    <row r="76" spans="1:10" s="90" customFormat="1" ht="16" thickBot="1" x14ac:dyDescent="0.4">
      <c r="A76" s="134" t="s">
        <v>134</v>
      </c>
      <c r="B76" s="130">
        <v>5.4815402662431213E-2</v>
      </c>
      <c r="C76" s="130">
        <v>8.0211330931609259E-2</v>
      </c>
      <c r="D76" s="130">
        <v>7.1706721030047535E-2</v>
      </c>
      <c r="E76" s="130">
        <v>5.5791859684231185E-2</v>
      </c>
      <c r="F76" s="130">
        <v>2.5575031041665058E-2</v>
      </c>
      <c r="G76" s="131">
        <v>1.8171082778688358E-2</v>
      </c>
      <c r="H76" s="131">
        <v>1.9043233709700826E-2</v>
      </c>
      <c r="I76" s="131">
        <v>1.8952851045971157E-2</v>
      </c>
      <c r="J76" s="132">
        <v>3.6069616641111524E-2</v>
      </c>
    </row>
    <row r="77" spans="1:10" ht="16" thickBot="1" x14ac:dyDescent="0.4">
      <c r="A77" s="13" t="s">
        <v>3</v>
      </c>
      <c r="B77" s="14">
        <v>4.7292231007651085E-2</v>
      </c>
      <c r="C77" s="14">
        <v>6.6265730054865815E-2</v>
      </c>
      <c r="D77" s="14">
        <v>5.40502977804901E-2</v>
      </c>
      <c r="E77" s="14">
        <v>3.9068376507661248E-2</v>
      </c>
      <c r="F77" s="14">
        <v>2.2245709409930908E-2</v>
      </c>
      <c r="G77" s="15">
        <v>1.4762366460484965E-2</v>
      </c>
      <c r="H77" s="15">
        <v>1.9190386396275811E-2</v>
      </c>
      <c r="I77" s="15">
        <v>2.1042881876563373E-2</v>
      </c>
      <c r="J77" s="16">
        <v>3.062279964494783E-2</v>
      </c>
    </row>
    <row r="78" spans="1:10" s="90" customFormat="1" x14ac:dyDescent="0.35">
      <c r="A78" s="129" t="s">
        <v>135</v>
      </c>
      <c r="B78" s="130">
        <v>5.6640662954899251E-2</v>
      </c>
      <c r="C78" s="130">
        <v>6.6899237133633618E-2</v>
      </c>
      <c r="D78" s="130">
        <v>5.417097911335083E-2</v>
      </c>
      <c r="E78" s="130">
        <v>3.7840578382168484E-2</v>
      </c>
      <c r="F78" s="130">
        <v>2.6419995321515403E-2</v>
      </c>
      <c r="G78" s="131">
        <v>1.487035420348439E-2</v>
      </c>
      <c r="H78" s="131">
        <v>1.9215693046953957E-2</v>
      </c>
      <c r="I78" s="131">
        <v>2.1662159717242079E-2</v>
      </c>
      <c r="J78" s="132">
        <v>3.2681125388020107E-2</v>
      </c>
    </row>
    <row r="79" spans="1:10" x14ac:dyDescent="0.35">
      <c r="A79" s="21" t="s">
        <v>136</v>
      </c>
      <c r="B79" s="18">
        <v>3.9170370585941874E-2</v>
      </c>
      <c r="C79" s="18">
        <v>6.9903967360654864E-2</v>
      </c>
      <c r="D79" s="18">
        <v>5.7359108679351657E-2</v>
      </c>
      <c r="E79" s="18">
        <v>5.0826501044113265E-2</v>
      </c>
      <c r="F79" s="18">
        <v>2.8332510693610403E-2</v>
      </c>
      <c r="G79" s="19">
        <v>1.6427145600906506E-2</v>
      </c>
      <c r="H79" s="19">
        <v>1.880430699430639E-2</v>
      </c>
      <c r="I79" s="19">
        <v>2.2348754400582815E-2</v>
      </c>
      <c r="J79" s="20">
        <v>3.2764994545496785E-2</v>
      </c>
    </row>
    <row r="80" spans="1:10" s="90" customFormat="1" x14ac:dyDescent="0.35">
      <c r="A80" s="133" t="s">
        <v>137</v>
      </c>
      <c r="B80" s="130">
        <v>5.2759513579405386E-2</v>
      </c>
      <c r="C80" s="130">
        <v>7.1673761248096365E-2</v>
      </c>
      <c r="D80" s="130">
        <v>5.9425072299554092E-2</v>
      </c>
      <c r="E80" s="130">
        <v>4.0786611494612261E-2</v>
      </c>
      <c r="F80" s="130">
        <v>1.9681608718809245E-2</v>
      </c>
      <c r="G80" s="131">
        <v>1.2447598223249067E-2</v>
      </c>
      <c r="H80" s="131">
        <v>1.7424770684408467E-2</v>
      </c>
      <c r="I80" s="131">
        <v>1.6957233664536379E-2</v>
      </c>
      <c r="J80" s="132">
        <v>3.0660555630263896E-2</v>
      </c>
    </row>
    <row r="81" spans="1:10" ht="16" thickBot="1" x14ac:dyDescent="0.4">
      <c r="A81" s="22" t="s">
        <v>138</v>
      </c>
      <c r="B81" s="18">
        <v>3.9566067109354307E-2</v>
      </c>
      <c r="C81" s="18">
        <v>5.8290233832312868E-2</v>
      </c>
      <c r="D81" s="18">
        <v>4.730868115521953E-2</v>
      </c>
      <c r="E81" s="18">
        <v>3.225378562806179E-2</v>
      </c>
      <c r="F81" s="18">
        <v>1.7793745656277157E-2</v>
      </c>
      <c r="G81" s="19">
        <v>1.5384282372140937E-2</v>
      </c>
      <c r="H81" s="19">
        <v>2.0833677627641187E-2</v>
      </c>
      <c r="I81" s="19">
        <v>2.2754775074312245E-2</v>
      </c>
      <c r="J81" s="20">
        <v>2.7299108615500889E-2</v>
      </c>
    </row>
    <row r="82" spans="1:10" s="90" customFormat="1" ht="16" thickBot="1" x14ac:dyDescent="0.4">
      <c r="A82" s="135" t="s">
        <v>2</v>
      </c>
      <c r="B82" s="136">
        <v>4.2626346585894655E-2</v>
      </c>
      <c r="C82" s="136">
        <v>6.2206190878615064E-2</v>
      </c>
      <c r="D82" s="136">
        <v>5.0391312346790451E-2</v>
      </c>
      <c r="E82" s="136">
        <v>2.8168922866012958E-2</v>
      </c>
      <c r="F82" s="136">
        <v>1.3870333724839621E-2</v>
      </c>
      <c r="G82" s="137">
        <v>1.1705296164443936E-2</v>
      </c>
      <c r="H82" s="137">
        <v>1.6915377470904967E-2</v>
      </c>
      <c r="I82" s="137">
        <v>2.1306263129045169E-2</v>
      </c>
      <c r="J82" s="138">
        <v>2.5907489792086621E-2</v>
      </c>
    </row>
    <row r="83" spans="1:10" ht="16" thickBot="1" x14ac:dyDescent="0.4">
      <c r="A83" s="29" t="s">
        <v>2</v>
      </c>
      <c r="B83" s="18">
        <v>4.2626346585894655E-2</v>
      </c>
      <c r="C83" s="18">
        <v>6.2206190878615064E-2</v>
      </c>
      <c r="D83" s="18">
        <v>5.0391312346790451E-2</v>
      </c>
      <c r="E83" s="18">
        <v>2.8168922866012958E-2</v>
      </c>
      <c r="F83" s="18">
        <v>1.3870333724839621E-2</v>
      </c>
      <c r="G83" s="19">
        <v>1.1705296164443936E-2</v>
      </c>
      <c r="H83" s="19">
        <v>1.6915377470904967E-2</v>
      </c>
      <c r="I83" s="19">
        <v>2.1306263129045169E-2</v>
      </c>
      <c r="J83" s="20">
        <v>2.5907489792086621E-2</v>
      </c>
    </row>
    <row r="84" spans="1:10" s="90" customFormat="1" ht="16" thickBot="1" x14ac:dyDescent="0.4">
      <c r="A84" s="135" t="s">
        <v>0</v>
      </c>
      <c r="B84" s="136">
        <v>4.6726796964372437E-2</v>
      </c>
      <c r="C84" s="136">
        <v>5.3791368720827314E-2</v>
      </c>
      <c r="D84" s="136">
        <v>4.1487640773621631E-2</v>
      </c>
      <c r="E84" s="136">
        <v>2.4049274995691584E-2</v>
      </c>
      <c r="F84" s="136">
        <v>1.1025281118320185E-2</v>
      </c>
      <c r="G84" s="137">
        <v>1.3936563773741041E-2</v>
      </c>
      <c r="H84" s="137">
        <v>1.831721415431661E-2</v>
      </c>
      <c r="I84" s="137">
        <v>2.1710494920784782E-2</v>
      </c>
      <c r="J84" s="138">
        <v>2.5494758092108338E-2</v>
      </c>
    </row>
    <row r="85" spans="1:10" x14ac:dyDescent="0.35">
      <c r="A85" s="17" t="s">
        <v>139</v>
      </c>
      <c r="B85" s="23">
        <v>2.1696457979112252E-2</v>
      </c>
      <c r="C85" s="23">
        <v>2.6994995685136258E-2</v>
      </c>
      <c r="D85" s="23">
        <v>2.6314137736844472E-2</v>
      </c>
      <c r="E85" s="23">
        <v>1.4413067393669285E-2</v>
      </c>
      <c r="F85" s="23">
        <v>1.3702107826494999E-2</v>
      </c>
      <c r="G85" s="24">
        <v>1.5564107641583015E-2</v>
      </c>
      <c r="H85" s="24">
        <v>2.4411127890682931E-2</v>
      </c>
      <c r="I85" s="24">
        <v>2.6992221230504706E-2</v>
      </c>
      <c r="J85" s="25">
        <v>2.0293319315341958E-2</v>
      </c>
    </row>
    <row r="86" spans="1:10" s="90" customFormat="1" x14ac:dyDescent="0.35">
      <c r="A86" s="133" t="s">
        <v>140</v>
      </c>
      <c r="B86" s="130">
        <v>3.8499790792377905E-2</v>
      </c>
      <c r="C86" s="130">
        <v>5.3423620666666546E-2</v>
      </c>
      <c r="D86" s="130">
        <v>4.5790338973816708E-2</v>
      </c>
      <c r="E86" s="130">
        <v>2.6572935020912531E-2</v>
      </c>
      <c r="F86" s="130">
        <v>1.2091426978193112E-2</v>
      </c>
      <c r="G86" s="131">
        <v>1.7761701780660777E-2</v>
      </c>
      <c r="H86" s="131">
        <v>2.2209310170000489E-2</v>
      </c>
      <c r="I86" s="131">
        <v>3.0114073595370189E-2</v>
      </c>
      <c r="J86" s="132">
        <v>2.7256920803551039E-2</v>
      </c>
    </row>
    <row r="87" spans="1:10" x14ac:dyDescent="0.35">
      <c r="A87" s="21" t="s">
        <v>141</v>
      </c>
      <c r="B87" s="18">
        <v>4.0678235425173105E-2</v>
      </c>
      <c r="C87" s="18">
        <v>2.6557988613842818E-2</v>
      </c>
      <c r="D87" s="18">
        <v>2.4354646702745755E-2</v>
      </c>
      <c r="E87" s="18">
        <v>1.2983805373310167E-2</v>
      </c>
      <c r="F87" s="18">
        <v>1.4571708059248348E-2</v>
      </c>
      <c r="G87" s="19">
        <v>2.214099572780685E-2</v>
      </c>
      <c r="H87" s="19">
        <v>2.707125333241716E-2</v>
      </c>
      <c r="I87" s="19">
        <v>2.544050186173466E-2</v>
      </c>
      <c r="J87" s="20">
        <v>2.3647214687611873E-2</v>
      </c>
    </row>
    <row r="88" spans="1:10" s="90" customFormat="1" x14ac:dyDescent="0.35">
      <c r="A88" s="133" t="s">
        <v>142</v>
      </c>
      <c r="B88" s="130">
        <v>5.0137171069226064E-2</v>
      </c>
      <c r="C88" s="130">
        <v>6.1891451050651011E-2</v>
      </c>
      <c r="D88" s="130">
        <v>4.6303157505126501E-2</v>
      </c>
      <c r="E88" s="130">
        <v>2.7999650968748884E-2</v>
      </c>
      <c r="F88" s="130">
        <v>9.6821431928766737E-3</v>
      </c>
      <c r="G88" s="131">
        <v>1.0490586824238804E-2</v>
      </c>
      <c r="H88" s="131">
        <v>1.4278938490511647E-2</v>
      </c>
      <c r="I88" s="131">
        <v>1.7150761191666627E-2</v>
      </c>
      <c r="J88" s="132">
        <v>2.4820032439988527E-2</v>
      </c>
    </row>
    <row r="89" spans="1:10" x14ac:dyDescent="0.35">
      <c r="A89" s="21" t="s">
        <v>143</v>
      </c>
      <c r="B89" s="18">
        <v>3.1234758282240153E-2</v>
      </c>
      <c r="C89" s="18">
        <v>2.4927300770805697E-2</v>
      </c>
      <c r="D89" s="18">
        <v>2.4084857113087717E-2</v>
      </c>
      <c r="E89" s="18">
        <v>1.607331131298765E-2</v>
      </c>
      <c r="F89" s="18">
        <v>1.7687928680067893E-2</v>
      </c>
      <c r="G89" s="19">
        <v>2.7370826082566E-2</v>
      </c>
      <c r="H89" s="19">
        <v>3.7377073040758747E-2</v>
      </c>
      <c r="I89" s="19">
        <v>3.1421750072813212E-2</v>
      </c>
      <c r="J89" s="20">
        <v>2.5599820206685629E-2</v>
      </c>
    </row>
    <row r="90" spans="1:10" s="90" customFormat="1" ht="16" thickBot="1" x14ac:dyDescent="0.4">
      <c r="A90" s="134" t="s">
        <v>144</v>
      </c>
      <c r="B90" s="139">
        <v>7.9263797251921356E-2</v>
      </c>
      <c r="C90" s="139">
        <v>7.4319345825061181E-2</v>
      </c>
      <c r="D90" s="139">
        <v>5.223828148265159E-2</v>
      </c>
      <c r="E90" s="139">
        <v>2.2758470096390097E-2</v>
      </c>
      <c r="F90" s="139">
        <v>9.6636259768047069E-3</v>
      </c>
      <c r="G90" s="140">
        <v>1.900863810572332E-2</v>
      </c>
      <c r="H90" s="140">
        <v>2.5521638523444416E-2</v>
      </c>
      <c r="I90" s="140">
        <v>3.7953347593093122E-2</v>
      </c>
      <c r="J90" s="141">
        <v>3.6001067448831678E-2</v>
      </c>
    </row>
    <row r="91" spans="1:10" x14ac:dyDescent="0.35">
      <c r="A91" s="30" t="s">
        <v>145</v>
      </c>
      <c r="B91" s="31">
        <v>5.6425481065612397E-2</v>
      </c>
      <c r="C91" s="31">
        <v>6.6955508460018229E-2</v>
      </c>
      <c r="D91" s="31">
        <v>4.9663772496418498E-2</v>
      </c>
      <c r="E91" s="31">
        <v>2.8705556137681092E-2</v>
      </c>
      <c r="F91" s="31">
        <v>1.5987032433326963E-2</v>
      </c>
      <c r="G91" s="32">
        <v>1.3223704936997113E-2</v>
      </c>
      <c r="H91" s="32">
        <v>1.7031863877839237E-2</v>
      </c>
      <c r="I91" s="32">
        <v>2.1611667798993924E-2</v>
      </c>
      <c r="J91" s="25">
        <v>2.937934100579781E-2</v>
      </c>
    </row>
    <row r="92" spans="1:10" s="90" customFormat="1" ht="15.65" customHeight="1" x14ac:dyDescent="0.35">
      <c r="A92" s="158" t="s">
        <v>38</v>
      </c>
      <c r="B92" s="158"/>
      <c r="C92" s="158"/>
      <c r="D92" s="158"/>
      <c r="E92" s="158"/>
      <c r="F92" s="158"/>
      <c r="G92" s="158"/>
      <c r="H92" s="158"/>
      <c r="I92" s="158"/>
      <c r="J92" s="158"/>
    </row>
    <row r="94" spans="1:10" s="90" customFormat="1" hidden="1" x14ac:dyDescent="0.35"/>
    <row r="96" spans="1:10" s="90" customFormat="1" hidden="1" x14ac:dyDescent="0.35"/>
    <row r="98" s="90" customFormat="1" hidden="1" x14ac:dyDescent="0.35"/>
    <row r="100" s="90" customFormat="1" hidden="1" x14ac:dyDescent="0.35"/>
    <row r="102" s="90" customFormat="1" hidden="1" x14ac:dyDescent="0.35"/>
    <row r="104" s="90" customFormat="1" hidden="1" x14ac:dyDescent="0.35"/>
    <row r="106" s="90" customFormat="1" hidden="1" x14ac:dyDescent="0.35"/>
    <row r="108" s="90" customFormat="1" hidden="1" x14ac:dyDescent="0.35"/>
    <row r="110" s="90" customFormat="1" hidden="1" x14ac:dyDescent="0.35"/>
    <row r="112" s="90" customFormat="1" hidden="1" x14ac:dyDescent="0.35"/>
    <row r="114" s="90" customFormat="1" hidden="1" x14ac:dyDescent="0.35"/>
    <row r="116" s="90" customFormat="1" hidden="1" x14ac:dyDescent="0.35"/>
    <row r="118" s="90" customFormat="1" hidden="1" x14ac:dyDescent="0.35"/>
    <row r="120" s="90" customFormat="1" hidden="1" x14ac:dyDescent="0.35"/>
    <row r="122" s="90" customFormat="1" hidden="1" x14ac:dyDescent="0.35"/>
  </sheetData>
  <mergeCells count="2">
    <mergeCell ref="A1:J1"/>
    <mergeCell ref="A92:J92"/>
  </mergeCells>
  <hyperlinks>
    <hyperlink ref="A92" location="TableOfContents!A1" display="Back to Table of Contents" xr:uid="{E45B0B17-6FF5-420C-BE02-E514C5F3488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122"/>
  <sheetViews>
    <sheetView zoomScaleNormal="100" workbookViewId="0">
      <selection sqref="A1:J1"/>
    </sheetView>
  </sheetViews>
  <sheetFormatPr defaultColWidth="0" defaultRowHeight="15.5" zeroHeight="1" x14ac:dyDescent="0.35"/>
  <cols>
    <col min="1" max="1" width="38.54296875" style="3" bestFit="1" customWidth="1"/>
    <col min="2" max="2" width="12.1796875" style="3" customWidth="1"/>
    <col min="3" max="3" width="13" style="3" customWidth="1"/>
    <col min="4" max="9" width="13.81640625" style="3" customWidth="1"/>
    <col min="10" max="10" width="20.453125" style="3" customWidth="1"/>
    <col min="11" max="16384" width="9.1796875" style="3" hidden="1"/>
  </cols>
  <sheetData>
    <row r="1" spans="1:10" ht="25" customHeight="1" x14ac:dyDescent="0.35">
      <c r="A1" s="157" t="str">
        <f>T_h005</f>
        <v>Table O.5 Participation rates for male participants by service district and age group as at 31 December 2024</v>
      </c>
      <c r="B1" s="157"/>
      <c r="C1" s="157"/>
      <c r="D1" s="157"/>
      <c r="E1" s="157"/>
      <c r="F1" s="157"/>
      <c r="G1" s="157"/>
      <c r="H1" s="157"/>
      <c r="I1" s="161"/>
      <c r="J1" s="161"/>
    </row>
    <row r="2" spans="1:10" s="84" customFormat="1" ht="31.5" thickBot="1" x14ac:dyDescent="0.4">
      <c r="A2" s="153" t="s">
        <v>33</v>
      </c>
      <c r="B2" s="152" t="s">
        <v>54</v>
      </c>
      <c r="C2" s="152" t="s">
        <v>55</v>
      </c>
      <c r="D2" s="152" t="s">
        <v>27</v>
      </c>
      <c r="E2" s="152" t="s">
        <v>28</v>
      </c>
      <c r="F2" s="152" t="s">
        <v>29</v>
      </c>
      <c r="G2" s="152" t="s">
        <v>30</v>
      </c>
      <c r="H2" s="152" t="s">
        <v>31</v>
      </c>
      <c r="I2" s="148" t="s">
        <v>32</v>
      </c>
      <c r="J2" s="147" t="s">
        <v>40</v>
      </c>
    </row>
    <row r="3" spans="1:10" ht="16" thickBot="1" x14ac:dyDescent="0.4">
      <c r="A3" s="13" t="s">
        <v>65</v>
      </c>
      <c r="B3" s="14">
        <v>7.3375486510390275E-2</v>
      </c>
      <c r="C3" s="14">
        <v>8.1421086977841922E-2</v>
      </c>
      <c r="D3" s="14">
        <v>5.6609341241402863E-2</v>
      </c>
      <c r="E3" s="14">
        <v>3.3125223197933762E-2</v>
      </c>
      <c r="F3" s="14">
        <v>1.8935766315707911E-2</v>
      </c>
      <c r="G3" s="15">
        <v>1.3318088556130486E-2</v>
      </c>
      <c r="H3" s="15">
        <v>1.7408949380776657E-2</v>
      </c>
      <c r="I3" s="15">
        <v>2.2247345220017711E-2</v>
      </c>
      <c r="J3" s="16">
        <v>3.4834466023409207E-2</v>
      </c>
    </row>
    <row r="4" spans="1:10" s="90" customFormat="1" x14ac:dyDescent="0.35">
      <c r="A4" s="129" t="s">
        <v>66</v>
      </c>
      <c r="B4" s="130">
        <v>9.8930089681757413E-2</v>
      </c>
      <c r="C4" s="130">
        <v>0.10611937210841219</v>
      </c>
      <c r="D4" s="130">
        <v>8.6324399651277639E-2</v>
      </c>
      <c r="E4" s="130">
        <v>5.3461138875780183E-2</v>
      </c>
      <c r="F4" s="130">
        <v>3.0221929260487862E-2</v>
      </c>
      <c r="G4" s="131">
        <v>2.0880396305289463E-2</v>
      </c>
      <c r="H4" s="131">
        <v>2.2906239203702425E-2</v>
      </c>
      <c r="I4" s="131">
        <v>2.6670800264444235E-2</v>
      </c>
      <c r="J4" s="132">
        <v>4.9928661871540624E-2</v>
      </c>
    </row>
    <row r="5" spans="1:10" x14ac:dyDescent="0.35">
      <c r="A5" s="21" t="s">
        <v>67</v>
      </c>
      <c r="B5" s="18">
        <v>8.2959344675876401E-2</v>
      </c>
      <c r="C5" s="18">
        <v>0.12326612733683551</v>
      </c>
      <c r="D5" s="18">
        <v>8.6653240791633099E-2</v>
      </c>
      <c r="E5" s="18">
        <v>5.242755375752578E-2</v>
      </c>
      <c r="F5" s="18">
        <v>3.2253498706538243E-2</v>
      </c>
      <c r="G5" s="19">
        <v>1.8152900810117813E-2</v>
      </c>
      <c r="H5" s="19">
        <v>2.0818860651237635E-2</v>
      </c>
      <c r="I5" s="19">
        <v>2.4409520670447302E-2</v>
      </c>
      <c r="J5" s="20">
        <v>4.8669931002215359E-2</v>
      </c>
    </row>
    <row r="6" spans="1:10" s="90" customFormat="1" x14ac:dyDescent="0.35">
      <c r="A6" s="133" t="s">
        <v>68</v>
      </c>
      <c r="B6" s="130">
        <v>6.8229689364677951E-2</v>
      </c>
      <c r="C6" s="130">
        <v>0.11913958623631769</v>
      </c>
      <c r="D6" s="130">
        <v>7.6143351700097214E-2</v>
      </c>
      <c r="E6" s="130">
        <v>4.9153818597321437E-2</v>
      </c>
      <c r="F6" s="130">
        <v>3.7698909323865652E-2</v>
      </c>
      <c r="G6" s="131">
        <v>2.7461493237335384E-2</v>
      </c>
      <c r="H6" s="131">
        <v>2.7661622948805999E-2</v>
      </c>
      <c r="I6" s="131">
        <v>2.9780222961552513E-2</v>
      </c>
      <c r="J6" s="132">
        <v>4.8608422844397516E-2</v>
      </c>
    </row>
    <row r="7" spans="1:10" x14ac:dyDescent="0.35">
      <c r="A7" s="21" t="s">
        <v>69</v>
      </c>
      <c r="B7" s="18">
        <v>6.3588634551358839E-2</v>
      </c>
      <c r="C7" s="18">
        <v>8.7189301924255821E-2</v>
      </c>
      <c r="D7" s="18">
        <v>6.5433072903325423E-2</v>
      </c>
      <c r="E7" s="18">
        <v>3.9885364408025328E-2</v>
      </c>
      <c r="F7" s="18">
        <v>2.6783729970307642E-2</v>
      </c>
      <c r="G7" s="19">
        <v>2.0718214956095785E-2</v>
      </c>
      <c r="H7" s="19">
        <v>2.1771589838035357E-2</v>
      </c>
      <c r="I7" s="19">
        <v>2.3878810179793118E-2</v>
      </c>
      <c r="J7" s="20">
        <v>3.9008716192225186E-2</v>
      </c>
    </row>
    <row r="8" spans="1:10" s="90" customFormat="1" x14ac:dyDescent="0.35">
      <c r="A8" s="133" t="s">
        <v>70</v>
      </c>
      <c r="B8" s="130">
        <v>0.11827639305005559</v>
      </c>
      <c r="C8" s="130">
        <v>0.12574061243168649</v>
      </c>
      <c r="D8" s="130">
        <v>8.6500216201756713E-2</v>
      </c>
      <c r="E8" s="130">
        <v>6.614071728385576E-2</v>
      </c>
      <c r="F8" s="130">
        <v>4.0108831022788102E-2</v>
      </c>
      <c r="G8" s="131">
        <v>2.4949055634919528E-2</v>
      </c>
      <c r="H8" s="131">
        <v>2.3331078543147674E-2</v>
      </c>
      <c r="I8" s="131">
        <v>2.7130013396047026E-2</v>
      </c>
      <c r="J8" s="132">
        <v>5.7599574439751465E-2</v>
      </c>
    </row>
    <row r="9" spans="1:10" x14ac:dyDescent="0.35">
      <c r="A9" s="21" t="s">
        <v>71</v>
      </c>
      <c r="B9" s="18">
        <v>8.5248036767419724E-2</v>
      </c>
      <c r="C9" s="18">
        <v>8.4066825141832988E-2</v>
      </c>
      <c r="D9" s="18">
        <v>6.3847285780330748E-2</v>
      </c>
      <c r="E9" s="18">
        <v>4.0007188942057542E-2</v>
      </c>
      <c r="F9" s="18">
        <v>2.7926325969440419E-2</v>
      </c>
      <c r="G9" s="19">
        <v>1.6825836416632531E-2</v>
      </c>
      <c r="H9" s="19">
        <v>2.0776125355509663E-2</v>
      </c>
      <c r="I9" s="19">
        <v>2.2232548385510253E-2</v>
      </c>
      <c r="J9" s="20">
        <v>4.1843665303648241E-2</v>
      </c>
    </row>
    <row r="10" spans="1:10" s="90" customFormat="1" x14ac:dyDescent="0.35">
      <c r="A10" s="133" t="s">
        <v>72</v>
      </c>
      <c r="B10" s="130">
        <v>8.6583197296717013E-2</v>
      </c>
      <c r="C10" s="130">
        <v>0.10917317908097826</v>
      </c>
      <c r="D10" s="130">
        <v>7.3065046726476679E-2</v>
      </c>
      <c r="E10" s="130">
        <v>4.3649816237338414E-2</v>
      </c>
      <c r="F10" s="130">
        <v>2.3989182735943824E-2</v>
      </c>
      <c r="G10" s="131">
        <v>1.5900838769627664E-2</v>
      </c>
      <c r="H10" s="131">
        <v>1.7997898025864361E-2</v>
      </c>
      <c r="I10" s="131">
        <v>2.3163827169449272E-2</v>
      </c>
      <c r="J10" s="132">
        <v>4.3989684870612472E-2</v>
      </c>
    </row>
    <row r="11" spans="1:10" x14ac:dyDescent="0.35">
      <c r="A11" s="21" t="s">
        <v>73</v>
      </c>
      <c r="B11" s="18">
        <v>4.5229625219957305E-2</v>
      </c>
      <c r="C11" s="18">
        <v>4.6365690446589829E-2</v>
      </c>
      <c r="D11" s="18">
        <v>3.2229237762892757E-2</v>
      </c>
      <c r="E11" s="18">
        <v>1.8829683235053456E-2</v>
      </c>
      <c r="F11" s="18">
        <v>1.3052820827740405E-2</v>
      </c>
      <c r="G11" s="19">
        <v>7.5795355395193E-3</v>
      </c>
      <c r="H11" s="19">
        <v>1.0877378402760967E-2</v>
      </c>
      <c r="I11" s="19">
        <v>1.6157149750194503E-2</v>
      </c>
      <c r="J11" s="20">
        <v>2.114697677500128E-2</v>
      </c>
    </row>
    <row r="12" spans="1:10" s="90" customFormat="1" x14ac:dyDescent="0.35">
      <c r="A12" s="133" t="s">
        <v>74</v>
      </c>
      <c r="B12" s="130">
        <v>8.6538052071733318E-2</v>
      </c>
      <c r="C12" s="130">
        <v>0.10298268913362241</v>
      </c>
      <c r="D12" s="130">
        <v>7.9229621124850103E-2</v>
      </c>
      <c r="E12" s="130">
        <v>5.9597174459049926E-2</v>
      </c>
      <c r="F12" s="130">
        <v>3.7540266907509272E-2</v>
      </c>
      <c r="G12" s="131">
        <v>1.9345399484026346E-2</v>
      </c>
      <c r="H12" s="131">
        <v>2.4475167757401495E-2</v>
      </c>
      <c r="I12" s="131">
        <v>2.3267046691996703E-2</v>
      </c>
      <c r="J12" s="132">
        <v>4.746262225785209E-2</v>
      </c>
    </row>
    <row r="13" spans="1:10" x14ac:dyDescent="0.35">
      <c r="A13" s="21" t="s">
        <v>75</v>
      </c>
      <c r="B13" s="18">
        <v>5.6927249283337394E-2</v>
      </c>
      <c r="C13" s="18">
        <v>5.6472665564006513E-2</v>
      </c>
      <c r="D13" s="18">
        <v>3.7136610196165459E-2</v>
      </c>
      <c r="E13" s="18">
        <v>2.0462201872906146E-2</v>
      </c>
      <c r="F13" s="18">
        <v>1.0913154012378114E-2</v>
      </c>
      <c r="G13" s="19">
        <v>9.3434836406447955E-3</v>
      </c>
      <c r="H13" s="19">
        <v>1.3265044981949595E-2</v>
      </c>
      <c r="I13" s="19">
        <v>1.7452058221565942E-2</v>
      </c>
      <c r="J13" s="20">
        <v>2.3313889991050944E-2</v>
      </c>
    </row>
    <row r="14" spans="1:10" s="90" customFormat="1" x14ac:dyDescent="0.35">
      <c r="A14" s="133" t="s">
        <v>76</v>
      </c>
      <c r="B14" s="130">
        <v>7.5237908606495499E-2</v>
      </c>
      <c r="C14" s="130">
        <v>8.2362436121353369E-2</v>
      </c>
      <c r="D14" s="130">
        <v>4.901143347190997E-2</v>
      </c>
      <c r="E14" s="130">
        <v>3.2624082217716219E-2</v>
      </c>
      <c r="F14" s="130">
        <v>1.9903330750828299E-2</v>
      </c>
      <c r="G14" s="131">
        <v>1.3335010795748262E-2</v>
      </c>
      <c r="H14" s="131">
        <v>1.6618855847700068E-2</v>
      </c>
      <c r="I14" s="131">
        <v>2.1879055430735952E-2</v>
      </c>
      <c r="J14" s="132">
        <v>3.6070350611008647E-2</v>
      </c>
    </row>
    <row r="15" spans="1:10" x14ac:dyDescent="0.35">
      <c r="A15" s="21" t="s">
        <v>77</v>
      </c>
      <c r="B15" s="18">
        <v>7.0249321189793351E-2</v>
      </c>
      <c r="C15" s="18">
        <v>8.2374189787025098E-2</v>
      </c>
      <c r="D15" s="18">
        <v>5.6438765704013905E-2</v>
      </c>
      <c r="E15" s="18">
        <v>4.7189569062289445E-2</v>
      </c>
      <c r="F15" s="18">
        <v>2.335111064799231E-2</v>
      </c>
      <c r="G15" s="19">
        <v>1.616468083410157E-2</v>
      </c>
      <c r="H15" s="19">
        <v>1.5126127768888432E-2</v>
      </c>
      <c r="I15" s="19">
        <v>1.9555826013737426E-2</v>
      </c>
      <c r="J15" s="20">
        <v>3.5955356816091182E-2</v>
      </c>
    </row>
    <row r="16" spans="1:10" s="90" customFormat="1" x14ac:dyDescent="0.35">
      <c r="A16" s="133" t="s">
        <v>78</v>
      </c>
      <c r="B16" s="130">
        <v>4.6090498881969602E-2</v>
      </c>
      <c r="C16" s="130">
        <v>5.8985543639884917E-2</v>
      </c>
      <c r="D16" s="130">
        <v>3.905053969745427E-2</v>
      </c>
      <c r="E16" s="130">
        <v>1.1165482827848803E-2</v>
      </c>
      <c r="F16" s="130">
        <v>5.6679626447707779E-3</v>
      </c>
      <c r="G16" s="131">
        <v>7.320902981870406E-3</v>
      </c>
      <c r="H16" s="131">
        <v>1.5985227733796632E-2</v>
      </c>
      <c r="I16" s="131">
        <v>2.4488033623791799E-2</v>
      </c>
      <c r="J16" s="132">
        <v>1.7189000912737357E-2</v>
      </c>
    </row>
    <row r="17" spans="1:10" x14ac:dyDescent="0.35">
      <c r="A17" s="21" t="s">
        <v>79</v>
      </c>
      <c r="B17" s="18">
        <v>6.7694730395464947E-2</v>
      </c>
      <c r="C17" s="18">
        <v>8.778672645003259E-2</v>
      </c>
      <c r="D17" s="18">
        <v>6.0834932385814174E-2</v>
      </c>
      <c r="E17" s="18">
        <v>4.7696628658180917E-2</v>
      </c>
      <c r="F17" s="18">
        <v>2.5528695459664956E-2</v>
      </c>
      <c r="G17" s="19">
        <v>1.9898392480078891E-2</v>
      </c>
      <c r="H17" s="19">
        <v>2.3049324438360528E-2</v>
      </c>
      <c r="I17" s="19">
        <v>2.6622436514374005E-2</v>
      </c>
      <c r="J17" s="20">
        <v>4.1783942748479977E-2</v>
      </c>
    </row>
    <row r="18" spans="1:10" s="90" customFormat="1" ht="16" thickBot="1" x14ac:dyDescent="0.4">
      <c r="A18" s="134" t="s">
        <v>80</v>
      </c>
      <c r="B18" s="130">
        <v>7.3373398245736604E-2</v>
      </c>
      <c r="C18" s="130">
        <v>6.687561650122191E-2</v>
      </c>
      <c r="D18" s="130">
        <v>4.2889404177741244E-2</v>
      </c>
      <c r="E18" s="130">
        <v>2.3853697522850267E-2</v>
      </c>
      <c r="F18" s="130">
        <v>1.4453754686131878E-2</v>
      </c>
      <c r="G18" s="131">
        <v>9.4561405915269403E-3</v>
      </c>
      <c r="H18" s="131">
        <v>1.5128194912456046E-2</v>
      </c>
      <c r="I18" s="131">
        <v>2.1418088225562404E-2</v>
      </c>
      <c r="J18" s="132">
        <v>3.0026379105392433E-2</v>
      </c>
    </row>
    <row r="19" spans="1:10" ht="16" thickBot="1" x14ac:dyDescent="0.4">
      <c r="A19" s="13" t="s">
        <v>7</v>
      </c>
      <c r="B19" s="14">
        <v>8.2053973146562501E-2</v>
      </c>
      <c r="C19" s="14">
        <v>9.3480110181292153E-2</v>
      </c>
      <c r="D19" s="14">
        <v>5.9271197143504893E-2</v>
      </c>
      <c r="E19" s="14">
        <v>3.1551713678899182E-2</v>
      </c>
      <c r="F19" s="14">
        <v>1.7034416511137591E-2</v>
      </c>
      <c r="G19" s="15">
        <v>1.4104845147091295E-2</v>
      </c>
      <c r="H19" s="15">
        <v>1.8429075538629856E-2</v>
      </c>
      <c r="I19" s="15">
        <v>2.3108496880351222E-2</v>
      </c>
      <c r="J19" s="16">
        <v>3.655418904825547E-2</v>
      </c>
    </row>
    <row r="20" spans="1:10" s="90" customFormat="1" x14ac:dyDescent="0.35">
      <c r="A20" s="129" t="s">
        <v>81</v>
      </c>
      <c r="B20" s="130">
        <v>7.9592052735581884E-2</v>
      </c>
      <c r="C20" s="130">
        <v>0.1182862346624539</v>
      </c>
      <c r="D20" s="130">
        <v>9.2408808069006754E-2</v>
      </c>
      <c r="E20" s="130">
        <v>5.587939166758607E-2</v>
      </c>
      <c r="F20" s="130">
        <v>2.9000614681289026E-2</v>
      </c>
      <c r="G20" s="131">
        <v>2.2115433824989504E-2</v>
      </c>
      <c r="H20" s="131">
        <v>2.3791394128899922E-2</v>
      </c>
      <c r="I20" s="131">
        <v>2.7216025860510508E-2</v>
      </c>
      <c r="J20" s="132">
        <v>4.8308228706934228E-2</v>
      </c>
    </row>
    <row r="21" spans="1:10" x14ac:dyDescent="0.35">
      <c r="A21" s="21" t="s">
        <v>82</v>
      </c>
      <c r="B21" s="18">
        <v>8.0132714397868066E-2</v>
      </c>
      <c r="C21" s="18">
        <v>0.10678525558934784</v>
      </c>
      <c r="D21" s="18">
        <v>7.4651664134673335E-2</v>
      </c>
      <c r="E21" s="18">
        <v>4.8817158227093087E-2</v>
      </c>
      <c r="F21" s="18">
        <v>2.9245636538197822E-2</v>
      </c>
      <c r="G21" s="19">
        <v>2.1047128737851088E-2</v>
      </c>
      <c r="H21" s="19">
        <v>1.9899515195716092E-2</v>
      </c>
      <c r="I21" s="19">
        <v>2.6386147373452962E-2</v>
      </c>
      <c r="J21" s="20">
        <v>4.5421287239122643E-2</v>
      </c>
    </row>
    <row r="22" spans="1:10" s="90" customFormat="1" x14ac:dyDescent="0.35">
      <c r="A22" s="133" t="s">
        <v>83</v>
      </c>
      <c r="B22" s="130">
        <v>9.7550590757030056E-2</v>
      </c>
      <c r="C22" s="130">
        <v>0.12417610649646782</v>
      </c>
      <c r="D22" s="130">
        <v>8.9989643520243273E-2</v>
      </c>
      <c r="E22" s="130">
        <v>5.9080603526347593E-2</v>
      </c>
      <c r="F22" s="130">
        <v>3.2477528028441699E-2</v>
      </c>
      <c r="G22" s="131">
        <v>2.2424350528228439E-2</v>
      </c>
      <c r="H22" s="131">
        <v>2.0067659053987434E-2</v>
      </c>
      <c r="I22" s="131">
        <v>2.5330666269390831E-2</v>
      </c>
      <c r="J22" s="132">
        <v>5.2073808444944469E-2</v>
      </c>
    </row>
    <row r="23" spans="1:10" x14ac:dyDescent="0.35">
      <c r="A23" s="21" t="s">
        <v>84</v>
      </c>
      <c r="B23" s="18">
        <v>7.6874033269129741E-2</v>
      </c>
      <c r="C23" s="18">
        <v>8.4681561041584918E-2</v>
      </c>
      <c r="D23" s="18">
        <v>5.401991103696617E-2</v>
      </c>
      <c r="E23" s="18">
        <v>2.7416288177373956E-2</v>
      </c>
      <c r="F23" s="18">
        <v>1.3629180630122865E-2</v>
      </c>
      <c r="G23" s="19">
        <v>1.3674221604615665E-2</v>
      </c>
      <c r="H23" s="19">
        <v>2.0968775798212339E-2</v>
      </c>
      <c r="I23" s="19">
        <v>2.7036486374833763E-2</v>
      </c>
      <c r="J23" s="20">
        <v>3.3224568280736042E-2</v>
      </c>
    </row>
    <row r="24" spans="1:10" s="90" customFormat="1" x14ac:dyDescent="0.35">
      <c r="A24" s="133" t="s">
        <v>85</v>
      </c>
      <c r="B24" s="130">
        <v>8.5049046934147041E-2</v>
      </c>
      <c r="C24" s="130">
        <v>0.10950960328403117</v>
      </c>
      <c r="D24" s="130">
        <v>6.7963168990653494E-2</v>
      </c>
      <c r="E24" s="130">
        <v>5.1592894672745263E-2</v>
      </c>
      <c r="F24" s="130">
        <v>3.116246903503344E-2</v>
      </c>
      <c r="G24" s="131">
        <v>2.2238751630190276E-2</v>
      </c>
      <c r="H24" s="131">
        <v>2.2394276532102929E-2</v>
      </c>
      <c r="I24" s="131">
        <v>2.5538342250387955E-2</v>
      </c>
      <c r="J24" s="132">
        <v>4.6702017123877025E-2</v>
      </c>
    </row>
    <row r="25" spans="1:10" x14ac:dyDescent="0.35">
      <c r="A25" s="21" t="s">
        <v>86</v>
      </c>
      <c r="B25" s="18">
        <v>9.0544004518336968E-2</v>
      </c>
      <c r="C25" s="18">
        <v>0.10856097849260696</v>
      </c>
      <c r="D25" s="18">
        <v>7.8154988447293933E-2</v>
      </c>
      <c r="E25" s="18">
        <v>5.9558512300705857E-2</v>
      </c>
      <c r="F25" s="18">
        <v>2.8968178777880677E-2</v>
      </c>
      <c r="G25" s="19">
        <v>2.2999990787751647E-2</v>
      </c>
      <c r="H25" s="19">
        <v>2.3255823196679251E-2</v>
      </c>
      <c r="I25" s="19">
        <v>2.5127853621301991E-2</v>
      </c>
      <c r="J25" s="20">
        <v>4.8476272125613507E-2</v>
      </c>
    </row>
    <row r="26" spans="1:10" s="90" customFormat="1" x14ac:dyDescent="0.35">
      <c r="A26" s="133" t="s">
        <v>87</v>
      </c>
      <c r="B26" s="130">
        <v>7.7107485289881775E-2</v>
      </c>
      <c r="C26" s="130">
        <v>9.2066108042580974E-2</v>
      </c>
      <c r="D26" s="130">
        <v>7.8621610699439584E-2</v>
      </c>
      <c r="E26" s="130">
        <v>5.0056879198208559E-2</v>
      </c>
      <c r="F26" s="130">
        <v>2.9780481821027775E-2</v>
      </c>
      <c r="G26" s="131">
        <v>2.2729347563145656E-2</v>
      </c>
      <c r="H26" s="131">
        <v>2.5393354664685504E-2</v>
      </c>
      <c r="I26" s="131">
        <v>2.4603254962614212E-2</v>
      </c>
      <c r="J26" s="132">
        <v>4.4300075807815149E-2</v>
      </c>
    </row>
    <row r="27" spans="1:10" x14ac:dyDescent="0.35">
      <c r="A27" s="21" t="s">
        <v>88</v>
      </c>
      <c r="B27" s="18">
        <v>5.9653137081110343E-2</v>
      </c>
      <c r="C27" s="18">
        <v>5.9040586563403899E-2</v>
      </c>
      <c r="D27" s="18">
        <v>3.602730728724033E-2</v>
      </c>
      <c r="E27" s="18">
        <v>1.8575662785882255E-2</v>
      </c>
      <c r="F27" s="18">
        <v>1.2787732945331427E-2</v>
      </c>
      <c r="G27" s="19">
        <v>1.1064027617408512E-2</v>
      </c>
      <c r="H27" s="19">
        <v>1.3086657845968875E-2</v>
      </c>
      <c r="I27" s="19">
        <v>1.8718940668945597E-2</v>
      </c>
      <c r="J27" s="20">
        <v>2.4744298982870973E-2</v>
      </c>
    </row>
    <row r="28" spans="1:10" s="90" customFormat="1" x14ac:dyDescent="0.35">
      <c r="A28" s="133" t="s">
        <v>89</v>
      </c>
      <c r="B28" s="130">
        <v>7.7105214266671288E-2</v>
      </c>
      <c r="C28" s="130">
        <v>9.6581124792922801E-2</v>
      </c>
      <c r="D28" s="130">
        <v>6.5809555634996103E-2</v>
      </c>
      <c r="E28" s="130">
        <v>3.6796770266360738E-2</v>
      </c>
      <c r="F28" s="130">
        <v>2.3396204572411747E-2</v>
      </c>
      <c r="G28" s="131">
        <v>1.5031771154104518E-2</v>
      </c>
      <c r="H28" s="131">
        <v>1.8148843721260674E-2</v>
      </c>
      <c r="I28" s="131">
        <v>2.0748532750803916E-2</v>
      </c>
      <c r="J28" s="132">
        <v>3.8517152170064982E-2</v>
      </c>
    </row>
    <row r="29" spans="1:10" x14ac:dyDescent="0.35">
      <c r="A29" s="21" t="s">
        <v>90</v>
      </c>
      <c r="B29" s="18">
        <v>9.6659623440787421E-2</v>
      </c>
      <c r="C29" s="18">
        <v>0.10337826163295054</v>
      </c>
      <c r="D29" s="18">
        <v>6.303722962070564E-2</v>
      </c>
      <c r="E29" s="18">
        <v>2.8255246281523563E-2</v>
      </c>
      <c r="F29" s="18">
        <v>1.2415947589755304E-2</v>
      </c>
      <c r="G29" s="19">
        <v>1.212749172078016E-2</v>
      </c>
      <c r="H29" s="19">
        <v>1.9535763302637298E-2</v>
      </c>
      <c r="I29" s="19">
        <v>2.6690168281483111E-2</v>
      </c>
      <c r="J29" s="20">
        <v>3.8257478993046136E-2</v>
      </c>
    </row>
    <row r="30" spans="1:10" s="90" customFormat="1" x14ac:dyDescent="0.35">
      <c r="A30" s="133" t="s">
        <v>91</v>
      </c>
      <c r="B30" s="130">
        <v>7.461591606531856E-2</v>
      </c>
      <c r="C30" s="130">
        <v>8.1658219424146194E-2</v>
      </c>
      <c r="D30" s="130">
        <v>4.5718254078315243E-2</v>
      </c>
      <c r="E30" s="130">
        <v>2.5130418013852126E-2</v>
      </c>
      <c r="F30" s="130">
        <v>1.4700619855109519E-2</v>
      </c>
      <c r="G30" s="131">
        <v>1.3536787780291744E-2</v>
      </c>
      <c r="H30" s="131">
        <v>1.6846628200762079E-2</v>
      </c>
      <c r="I30" s="131">
        <v>2.2037603816232914E-2</v>
      </c>
      <c r="J30" s="132">
        <v>3.1277841711699943E-2</v>
      </c>
    </row>
    <row r="31" spans="1:10" x14ac:dyDescent="0.35">
      <c r="A31" s="21" t="s">
        <v>92</v>
      </c>
      <c r="B31" s="18">
        <v>8.2740558823226298E-2</v>
      </c>
      <c r="C31" s="18">
        <v>8.3846190995512507E-2</v>
      </c>
      <c r="D31" s="18">
        <v>4.6894184527775565E-2</v>
      </c>
      <c r="E31" s="18">
        <v>2.8764543206798898E-2</v>
      </c>
      <c r="F31" s="18">
        <v>1.4442777707371363E-2</v>
      </c>
      <c r="G31" s="19">
        <v>1.1274838031720432E-2</v>
      </c>
      <c r="H31" s="19">
        <v>1.5713226388363224E-2</v>
      </c>
      <c r="I31" s="19">
        <v>2.1273560751909122E-2</v>
      </c>
      <c r="J31" s="20">
        <v>3.4702137305588576E-2</v>
      </c>
    </row>
    <row r="32" spans="1:10" s="90" customFormat="1" x14ac:dyDescent="0.35">
      <c r="A32" s="133" t="s">
        <v>93</v>
      </c>
      <c r="B32" s="130">
        <v>0.10742655265793048</v>
      </c>
      <c r="C32" s="130">
        <v>0.11487302796972211</v>
      </c>
      <c r="D32" s="130">
        <v>6.3852162303650192E-2</v>
      </c>
      <c r="E32" s="130">
        <v>3.6633627643630644E-2</v>
      </c>
      <c r="F32" s="130">
        <v>1.8580538763300201E-2</v>
      </c>
      <c r="G32" s="131">
        <v>1.3627705856766474E-2</v>
      </c>
      <c r="H32" s="131">
        <v>1.7677251326936719E-2</v>
      </c>
      <c r="I32" s="131">
        <v>2.1500490415054571E-2</v>
      </c>
      <c r="J32" s="132">
        <v>4.3894686293636097E-2</v>
      </c>
    </row>
    <row r="33" spans="1:10" x14ac:dyDescent="0.35">
      <c r="A33" s="21" t="s">
        <v>94</v>
      </c>
      <c r="B33" s="18">
        <v>8.0098004684368812E-2</v>
      </c>
      <c r="C33" s="18">
        <v>9.5728701160643886E-2</v>
      </c>
      <c r="D33" s="18">
        <v>5.8014459987409027E-2</v>
      </c>
      <c r="E33" s="18">
        <v>1.9711442869686745E-2</v>
      </c>
      <c r="F33" s="18">
        <v>1.0121068051456643E-2</v>
      </c>
      <c r="G33" s="19">
        <v>9.2528824379276911E-3</v>
      </c>
      <c r="H33" s="19">
        <v>1.6986408281337274E-2</v>
      </c>
      <c r="I33" s="19">
        <v>2.2710595103712903E-2</v>
      </c>
      <c r="J33" s="20">
        <v>3.0335407562447077E-2</v>
      </c>
    </row>
    <row r="34" spans="1:10" s="90" customFormat="1" x14ac:dyDescent="0.35">
      <c r="A34" s="133" t="s">
        <v>95</v>
      </c>
      <c r="B34" s="130">
        <v>8.3881931112048336E-2</v>
      </c>
      <c r="C34" s="130">
        <v>9.896246364111487E-2</v>
      </c>
      <c r="D34" s="130">
        <v>7.0644543194132242E-2</v>
      </c>
      <c r="E34" s="130">
        <v>4.6938475329303793E-2</v>
      </c>
      <c r="F34" s="130">
        <v>2.4687992695685335E-2</v>
      </c>
      <c r="G34" s="131">
        <v>1.713542879756607E-2</v>
      </c>
      <c r="H34" s="131">
        <v>2.0927193125718939E-2</v>
      </c>
      <c r="I34" s="131">
        <v>2.0058550525622214E-2</v>
      </c>
      <c r="J34" s="132">
        <v>4.2731504895694251E-2</v>
      </c>
    </row>
    <row r="35" spans="1:10" x14ac:dyDescent="0.35">
      <c r="A35" s="21" t="s">
        <v>96</v>
      </c>
      <c r="B35" s="18">
        <v>0.10573099522612486</v>
      </c>
      <c r="C35" s="18">
        <v>0.11162199379031654</v>
      </c>
      <c r="D35" s="18">
        <v>7.4130480272169952E-2</v>
      </c>
      <c r="E35" s="18">
        <v>4.7125437288700098E-2</v>
      </c>
      <c r="F35" s="18">
        <v>2.6203842299955683E-2</v>
      </c>
      <c r="G35" s="19">
        <v>1.9512834669115291E-2</v>
      </c>
      <c r="H35" s="19">
        <v>2.0145648450955948E-2</v>
      </c>
      <c r="I35" s="19">
        <v>2.2482989056581033E-2</v>
      </c>
      <c r="J35" s="20">
        <v>4.7392346856954315E-2</v>
      </c>
    </row>
    <row r="36" spans="1:10" s="90" customFormat="1" ht="16" thickBot="1" x14ac:dyDescent="0.4">
      <c r="A36" s="133" t="s">
        <v>97</v>
      </c>
      <c r="B36" s="130">
        <v>7.8574006269467853E-2</v>
      </c>
      <c r="C36" s="130">
        <v>0.1040945185734546</v>
      </c>
      <c r="D36" s="130">
        <v>7.7094535778434614E-2</v>
      </c>
      <c r="E36" s="130">
        <v>5.3909778443275859E-2</v>
      </c>
      <c r="F36" s="130">
        <v>3.1256816679034287E-2</v>
      </c>
      <c r="G36" s="131">
        <v>2.4108105854011186E-2</v>
      </c>
      <c r="H36" s="131">
        <v>2.5490175093295389E-2</v>
      </c>
      <c r="I36" s="131">
        <v>2.0846622943830228E-2</v>
      </c>
      <c r="J36" s="132">
        <v>4.4966528722131707E-2</v>
      </c>
    </row>
    <row r="37" spans="1:10" ht="16" thickBot="1" x14ac:dyDescent="0.4">
      <c r="A37" s="13" t="s">
        <v>6</v>
      </c>
      <c r="B37" s="14">
        <v>7.8218506621885911E-2</v>
      </c>
      <c r="C37" s="14">
        <v>9.0536494202030818E-2</v>
      </c>
      <c r="D37" s="14">
        <v>6.2047888753568765E-2</v>
      </c>
      <c r="E37" s="14">
        <v>3.5278726655215892E-2</v>
      </c>
      <c r="F37" s="14">
        <v>1.8518577807309703E-2</v>
      </c>
      <c r="G37" s="15">
        <v>1.4840915166715976E-2</v>
      </c>
      <c r="H37" s="15">
        <v>1.7670742005213853E-2</v>
      </c>
      <c r="I37" s="15">
        <v>2.2736821342160398E-2</v>
      </c>
      <c r="J37" s="16">
        <v>3.7519651721108008E-2</v>
      </c>
    </row>
    <row r="38" spans="1:10" s="90" customFormat="1" x14ac:dyDescent="0.35">
      <c r="A38" s="129" t="s">
        <v>98</v>
      </c>
      <c r="B38" s="130">
        <v>0.11199975680545668</v>
      </c>
      <c r="C38" s="130">
        <v>0.10994474166075276</v>
      </c>
      <c r="D38" s="130">
        <v>9.8130636606030996E-2</v>
      </c>
      <c r="E38" s="130">
        <v>8.4167110554834265E-2</v>
      </c>
      <c r="F38" s="130">
        <v>3.7748145943462423E-2</v>
      </c>
      <c r="G38" s="131">
        <v>2.9488824905872235E-2</v>
      </c>
      <c r="H38" s="131">
        <v>2.5203974590902171E-2</v>
      </c>
      <c r="I38" s="131">
        <v>3.1198568219709927E-2</v>
      </c>
      <c r="J38" s="132">
        <v>5.8091521045049381E-2</v>
      </c>
    </row>
    <row r="39" spans="1:10" x14ac:dyDescent="0.35">
      <c r="A39" s="21" t="s">
        <v>99</v>
      </c>
      <c r="B39" s="18">
        <v>7.8702740376658295E-2</v>
      </c>
      <c r="C39" s="18">
        <v>0.10530559514520958</v>
      </c>
      <c r="D39" s="18">
        <v>7.5833032594045238E-2</v>
      </c>
      <c r="E39" s="18">
        <v>4.781468617673678E-2</v>
      </c>
      <c r="F39" s="18">
        <v>2.258389255811041E-2</v>
      </c>
      <c r="G39" s="19">
        <v>1.6600220932940262E-2</v>
      </c>
      <c r="H39" s="19">
        <v>2.046285660040523E-2</v>
      </c>
      <c r="I39" s="19">
        <v>2.6118370984969646E-2</v>
      </c>
      <c r="J39" s="20">
        <v>4.4758018602936739E-2</v>
      </c>
    </row>
    <row r="40" spans="1:10" s="90" customFormat="1" x14ac:dyDescent="0.35">
      <c r="A40" s="133" t="s">
        <v>100</v>
      </c>
      <c r="B40" s="130">
        <v>7.8562869835212185E-2</v>
      </c>
      <c r="C40" s="130">
        <v>8.0462450988174131E-2</v>
      </c>
      <c r="D40" s="130">
        <v>5.2222252614097318E-2</v>
      </c>
      <c r="E40" s="130">
        <v>3.2536298924904859E-2</v>
      </c>
      <c r="F40" s="130">
        <v>1.3361554022469723E-2</v>
      </c>
      <c r="G40" s="131">
        <v>1.0984446151805157E-2</v>
      </c>
      <c r="H40" s="131">
        <v>1.268300767863703E-2</v>
      </c>
      <c r="I40" s="131">
        <v>1.7358752405002342E-2</v>
      </c>
      <c r="J40" s="132">
        <v>3.2260375651662752E-2</v>
      </c>
    </row>
    <row r="41" spans="1:10" x14ac:dyDescent="0.35">
      <c r="A41" s="21" t="s">
        <v>101</v>
      </c>
      <c r="B41" s="18">
        <v>6.8197542878691536E-2</v>
      </c>
      <c r="C41" s="18">
        <v>8.189831235003521E-2</v>
      </c>
      <c r="D41" s="18">
        <v>7.0997801103816247E-2</v>
      </c>
      <c r="E41" s="18">
        <v>4.6342895366549702E-2</v>
      </c>
      <c r="F41" s="18">
        <v>2.4061238145051459E-2</v>
      </c>
      <c r="G41" s="19">
        <v>2.0715115348887914E-2</v>
      </c>
      <c r="H41" s="19">
        <v>2.5600950052143082E-2</v>
      </c>
      <c r="I41" s="19">
        <v>3.03752023439899E-2</v>
      </c>
      <c r="J41" s="20">
        <v>4.2529209184646574E-2</v>
      </c>
    </row>
    <row r="42" spans="1:10" s="90" customFormat="1" x14ac:dyDescent="0.35">
      <c r="A42" s="133" t="s">
        <v>102</v>
      </c>
      <c r="B42" s="130">
        <v>9.2802214677428163E-2</v>
      </c>
      <c r="C42" s="130">
        <v>9.5025771377021548E-2</v>
      </c>
      <c r="D42" s="130">
        <v>6.1690940304628898E-2</v>
      </c>
      <c r="E42" s="130">
        <v>3.233514611393154E-2</v>
      </c>
      <c r="F42" s="130">
        <v>1.9391830578053642E-2</v>
      </c>
      <c r="G42" s="131">
        <v>1.730193127499997E-2</v>
      </c>
      <c r="H42" s="131">
        <v>2.1122826311228169E-2</v>
      </c>
      <c r="I42" s="131">
        <v>2.4763067857253948E-2</v>
      </c>
      <c r="J42" s="132">
        <v>4.1176306051902575E-2</v>
      </c>
    </row>
    <row r="43" spans="1:10" x14ac:dyDescent="0.35">
      <c r="A43" s="21" t="s">
        <v>103</v>
      </c>
      <c r="B43" s="18">
        <v>8.5553073172236899E-2</v>
      </c>
      <c r="C43" s="18">
        <v>0.11803237840640882</v>
      </c>
      <c r="D43" s="18">
        <v>7.5886933054720662E-2</v>
      </c>
      <c r="E43" s="18">
        <v>4.8056500682369281E-2</v>
      </c>
      <c r="F43" s="18">
        <v>2.3950618881579948E-2</v>
      </c>
      <c r="G43" s="19">
        <v>1.52359962076334E-2</v>
      </c>
      <c r="H43" s="19">
        <v>1.4616645584498784E-2</v>
      </c>
      <c r="I43" s="19">
        <v>2.0542625735313416E-2</v>
      </c>
      <c r="J43" s="20">
        <v>4.4640747154512911E-2</v>
      </c>
    </row>
    <row r="44" spans="1:10" s="90" customFormat="1" x14ac:dyDescent="0.35">
      <c r="A44" s="133" t="s">
        <v>104</v>
      </c>
      <c r="B44" s="130">
        <v>9.5932004505744198E-2</v>
      </c>
      <c r="C44" s="130">
        <v>0.10403637903022918</v>
      </c>
      <c r="D44" s="130">
        <v>6.6026935949320825E-2</v>
      </c>
      <c r="E44" s="130">
        <v>3.8582627840718808E-2</v>
      </c>
      <c r="F44" s="130">
        <v>2.1315244455334524E-2</v>
      </c>
      <c r="G44" s="131">
        <v>1.5572119328791495E-2</v>
      </c>
      <c r="H44" s="131">
        <v>1.6314814484298477E-2</v>
      </c>
      <c r="I44" s="131">
        <v>2.117883186608047E-2</v>
      </c>
      <c r="J44" s="132">
        <v>4.4077104922804519E-2</v>
      </c>
    </row>
    <row r="45" spans="1:10" x14ac:dyDescent="0.35">
      <c r="A45" s="21" t="s">
        <v>105</v>
      </c>
      <c r="B45" s="18">
        <v>6.2464789563156597E-2</v>
      </c>
      <c r="C45" s="18">
        <v>6.4920880519579699E-2</v>
      </c>
      <c r="D45" s="18">
        <v>4.2802840224245013E-2</v>
      </c>
      <c r="E45" s="18">
        <v>2.1015720720864179E-2</v>
      </c>
      <c r="F45" s="18">
        <v>1.2259890617234094E-2</v>
      </c>
      <c r="G45" s="19">
        <v>1.1589333209538071E-2</v>
      </c>
      <c r="H45" s="19">
        <v>1.644564659660892E-2</v>
      </c>
      <c r="I45" s="19">
        <v>2.2541791076062238E-2</v>
      </c>
      <c r="J45" s="20">
        <v>2.6809251054873435E-2</v>
      </c>
    </row>
    <row r="46" spans="1:10" s="90" customFormat="1" x14ac:dyDescent="0.35">
      <c r="A46" s="133" t="s">
        <v>106</v>
      </c>
      <c r="B46" s="130">
        <v>6.1736962474897975E-2</v>
      </c>
      <c r="C46" s="130">
        <v>6.969089587977205E-2</v>
      </c>
      <c r="D46" s="130">
        <v>5.4594091914575454E-2</v>
      </c>
      <c r="E46" s="130">
        <v>3.7060320234925954E-2</v>
      </c>
      <c r="F46" s="130">
        <v>2.0455413639335639E-2</v>
      </c>
      <c r="G46" s="131">
        <v>1.8047003066444956E-2</v>
      </c>
      <c r="H46" s="131">
        <v>1.9646931504845571E-2</v>
      </c>
      <c r="I46" s="131">
        <v>2.1835200548970448E-2</v>
      </c>
      <c r="J46" s="132">
        <v>3.4189850085887361E-2</v>
      </c>
    </row>
    <row r="47" spans="1:10" x14ac:dyDescent="0.35">
      <c r="A47" s="21" t="s">
        <v>107</v>
      </c>
      <c r="B47" s="18">
        <v>0.10638015416982653</v>
      </c>
      <c r="C47" s="18">
        <v>0.11474607211515285</v>
      </c>
      <c r="D47" s="18">
        <v>8.6631469375073558E-2</v>
      </c>
      <c r="E47" s="18">
        <v>7.652344934792854E-2</v>
      </c>
      <c r="F47" s="18">
        <v>4.2619352493441051E-2</v>
      </c>
      <c r="G47" s="19">
        <v>2.7847783281774816E-2</v>
      </c>
      <c r="H47" s="19">
        <v>2.8092675885766864E-2</v>
      </c>
      <c r="I47" s="19">
        <v>3.1426829396299885E-2</v>
      </c>
      <c r="J47" s="20">
        <v>5.6923507255901742E-2</v>
      </c>
    </row>
    <row r="48" spans="1:10" s="90" customFormat="1" x14ac:dyDescent="0.35">
      <c r="A48" s="133" t="s">
        <v>108</v>
      </c>
      <c r="B48" s="130">
        <v>6.6319165175839495E-2</v>
      </c>
      <c r="C48" s="130">
        <v>8.7182788291897489E-2</v>
      </c>
      <c r="D48" s="130">
        <v>5.9160923065986408E-2</v>
      </c>
      <c r="E48" s="130">
        <v>2.9379158243198818E-2</v>
      </c>
      <c r="F48" s="130">
        <v>1.47883626312493E-2</v>
      </c>
      <c r="G48" s="131">
        <v>1.1695816656310915E-2</v>
      </c>
      <c r="H48" s="131">
        <v>1.5333680353042979E-2</v>
      </c>
      <c r="I48" s="131">
        <v>1.8294091749320153E-2</v>
      </c>
      <c r="J48" s="132">
        <v>3.2104673651846591E-2</v>
      </c>
    </row>
    <row r="49" spans="1:10" x14ac:dyDescent="0.35">
      <c r="A49" s="21" t="s">
        <v>109</v>
      </c>
      <c r="B49" s="18">
        <v>0.10038136793173806</v>
      </c>
      <c r="C49" s="18">
        <v>0.11005463618307632</v>
      </c>
      <c r="D49" s="18">
        <v>7.5893817798966784E-2</v>
      </c>
      <c r="E49" s="18">
        <v>4.3202759995719056E-2</v>
      </c>
      <c r="F49" s="18">
        <v>2.3731846980662268E-2</v>
      </c>
      <c r="G49" s="19">
        <v>1.5757738687561623E-2</v>
      </c>
      <c r="H49" s="19">
        <v>1.5992138694080019E-2</v>
      </c>
      <c r="I49" s="19">
        <v>2.2083202745168447E-2</v>
      </c>
      <c r="J49" s="20">
        <v>4.6021794577228499E-2</v>
      </c>
    </row>
    <row r="50" spans="1:10" s="90" customFormat="1" ht="16" thickBot="1" x14ac:dyDescent="0.4">
      <c r="A50" s="133" t="s">
        <v>110</v>
      </c>
      <c r="B50" s="130">
        <v>7.5506258470307994E-2</v>
      </c>
      <c r="C50" s="130">
        <v>9.948963448224267E-2</v>
      </c>
      <c r="D50" s="130">
        <v>6.3760441800112824E-2</v>
      </c>
      <c r="E50" s="130">
        <v>4.5156669137462704E-2</v>
      </c>
      <c r="F50" s="130">
        <v>2.1545386095066232E-2</v>
      </c>
      <c r="G50" s="131">
        <v>1.6276296830664574E-2</v>
      </c>
      <c r="H50" s="131">
        <v>1.6879536094571462E-2</v>
      </c>
      <c r="I50" s="131">
        <v>2.1429303467339178E-2</v>
      </c>
      <c r="J50" s="132">
        <v>3.9539890332441395E-2</v>
      </c>
    </row>
    <row r="51" spans="1:10" ht="16" thickBot="1" x14ac:dyDescent="0.4">
      <c r="A51" s="13" t="s">
        <v>5</v>
      </c>
      <c r="B51" s="14">
        <v>4.9289301117630781E-2</v>
      </c>
      <c r="C51" s="14">
        <v>6.6923173693510835E-2</v>
      </c>
      <c r="D51" s="14">
        <v>5.35739894154562E-2</v>
      </c>
      <c r="E51" s="14">
        <v>3.5265293878416329E-2</v>
      </c>
      <c r="F51" s="14">
        <v>1.7983575658692519E-2</v>
      </c>
      <c r="G51" s="15">
        <v>1.2320779717982264E-2</v>
      </c>
      <c r="H51" s="15">
        <v>1.4060324103052427E-2</v>
      </c>
      <c r="I51" s="15">
        <v>1.8141595459959692E-2</v>
      </c>
      <c r="J51" s="16">
        <v>2.890474597876563E-2</v>
      </c>
    </row>
    <row r="52" spans="1:10" s="90" customFormat="1" x14ac:dyDescent="0.35">
      <c r="A52" s="129" t="s">
        <v>111</v>
      </c>
      <c r="B52" s="142">
        <v>5.6618856996094077E-2</v>
      </c>
      <c r="C52" s="142">
        <v>7.496955380824552E-2</v>
      </c>
      <c r="D52" s="142">
        <v>6.4153428285689998E-2</v>
      </c>
      <c r="E52" s="142">
        <v>4.4727001170940528E-2</v>
      </c>
      <c r="F52" s="142">
        <v>1.9990711599348645E-2</v>
      </c>
      <c r="G52" s="143">
        <v>1.4160319276276517E-2</v>
      </c>
      <c r="H52" s="143">
        <v>1.6874958451529427E-2</v>
      </c>
      <c r="I52" s="143">
        <v>2.2297555037902209E-2</v>
      </c>
      <c r="J52" s="144">
        <v>3.3801978029797737E-2</v>
      </c>
    </row>
    <row r="53" spans="1:10" x14ac:dyDescent="0.35">
      <c r="A53" s="21" t="s">
        <v>112</v>
      </c>
      <c r="B53" s="18">
        <v>3.2512436762384044E-2</v>
      </c>
      <c r="C53" s="18">
        <v>6.3997684844962072E-2</v>
      </c>
      <c r="D53" s="18">
        <v>6.4404357946574481E-2</v>
      </c>
      <c r="E53" s="18">
        <v>3.6788937389793872E-2</v>
      </c>
      <c r="F53" s="18">
        <v>2.0722084542663048E-2</v>
      </c>
      <c r="G53" s="19">
        <v>1.558624029066071E-2</v>
      </c>
      <c r="H53" s="19">
        <v>1.19632096095803E-2</v>
      </c>
      <c r="I53" s="19">
        <v>1.4640988097407373E-2</v>
      </c>
      <c r="J53" s="20">
        <v>2.6584892378685887E-2</v>
      </c>
    </row>
    <row r="54" spans="1:10" s="90" customFormat="1" x14ac:dyDescent="0.35">
      <c r="A54" s="133" t="s">
        <v>113</v>
      </c>
      <c r="B54" s="130">
        <v>5.6601719907500715E-2</v>
      </c>
      <c r="C54" s="130">
        <v>7.8179301670674259E-2</v>
      </c>
      <c r="D54" s="130">
        <v>6.4928685795568056E-2</v>
      </c>
      <c r="E54" s="130">
        <v>4.1698097616417198E-2</v>
      </c>
      <c r="F54" s="130">
        <v>2.1109448624921704E-2</v>
      </c>
      <c r="G54" s="131">
        <v>1.1797793072235935E-2</v>
      </c>
      <c r="H54" s="131">
        <v>1.3256892197760833E-2</v>
      </c>
      <c r="I54" s="131">
        <v>1.7744204254208047E-2</v>
      </c>
      <c r="J54" s="132">
        <v>3.3830548984828311E-2</v>
      </c>
    </row>
    <row r="55" spans="1:10" x14ac:dyDescent="0.35">
      <c r="A55" s="21" t="s">
        <v>114</v>
      </c>
      <c r="B55" s="18">
        <v>4.7322181714209925E-2</v>
      </c>
      <c r="C55" s="18">
        <v>6.5552027172973218E-2</v>
      </c>
      <c r="D55" s="18">
        <v>4.5857069133554848E-2</v>
      </c>
      <c r="E55" s="18">
        <v>3.2228711128878942E-2</v>
      </c>
      <c r="F55" s="18">
        <v>1.7519643078051539E-2</v>
      </c>
      <c r="G55" s="19">
        <v>1.0725305612751477E-2</v>
      </c>
      <c r="H55" s="19">
        <v>1.2999373825127844E-2</v>
      </c>
      <c r="I55" s="19">
        <v>1.7682847727888633E-2</v>
      </c>
      <c r="J55" s="20">
        <v>2.6902105718478484E-2</v>
      </c>
    </row>
    <row r="56" spans="1:10" s="90" customFormat="1" x14ac:dyDescent="0.35">
      <c r="A56" s="133" t="s">
        <v>115</v>
      </c>
      <c r="B56" s="130">
        <v>4.5028317181057022E-2</v>
      </c>
      <c r="C56" s="130">
        <v>6.9885539084346457E-2</v>
      </c>
      <c r="D56" s="130">
        <v>5.6893614450835232E-2</v>
      </c>
      <c r="E56" s="130">
        <v>5.8318241705102018E-2</v>
      </c>
      <c r="F56" s="130">
        <v>2.7210846252728384E-2</v>
      </c>
      <c r="G56" s="131">
        <v>1.4412877148481733E-2</v>
      </c>
      <c r="H56" s="131">
        <v>1.6294423569681051E-2</v>
      </c>
      <c r="I56" s="131">
        <v>1.8619701923701874E-2</v>
      </c>
      <c r="J56" s="132">
        <v>3.3172131343803909E-2</v>
      </c>
    </row>
    <row r="57" spans="1:10" x14ac:dyDescent="0.35">
      <c r="A57" s="21" t="s">
        <v>116</v>
      </c>
      <c r="B57" s="18">
        <v>3.7409105059783905E-2</v>
      </c>
      <c r="C57" s="18">
        <v>6.4520967736579768E-2</v>
      </c>
      <c r="D57" s="18">
        <v>4.5914974525429648E-2</v>
      </c>
      <c r="E57" s="18">
        <v>2.8754216737482487E-2</v>
      </c>
      <c r="F57" s="18">
        <v>1.2881157647355914E-2</v>
      </c>
      <c r="G57" s="19">
        <v>1.1064982575905803E-2</v>
      </c>
      <c r="H57" s="19">
        <v>1.0332836104546314E-2</v>
      </c>
      <c r="I57" s="19">
        <v>1.2896369682889182E-2</v>
      </c>
      <c r="J57" s="20">
        <v>2.3061895230221924E-2</v>
      </c>
    </row>
    <row r="58" spans="1:10" s="90" customFormat="1" x14ac:dyDescent="0.35">
      <c r="A58" s="133" t="s">
        <v>117</v>
      </c>
      <c r="B58" s="130">
        <v>5.1956658369561898E-2</v>
      </c>
      <c r="C58" s="130">
        <v>6.7451624732495288E-2</v>
      </c>
      <c r="D58" s="130">
        <v>5.4199489025293472E-2</v>
      </c>
      <c r="E58" s="130">
        <v>3.6196668120694796E-2</v>
      </c>
      <c r="F58" s="130">
        <v>1.9970564277230415E-2</v>
      </c>
      <c r="G58" s="131">
        <v>1.0536228267224234E-2</v>
      </c>
      <c r="H58" s="131">
        <v>9.2545978164229412E-3</v>
      </c>
      <c r="I58" s="131">
        <v>1.170261535665207E-2</v>
      </c>
      <c r="J58" s="132">
        <v>2.8820081138178431E-2</v>
      </c>
    </row>
    <row r="59" spans="1:10" x14ac:dyDescent="0.35">
      <c r="A59" s="21" t="s">
        <v>118</v>
      </c>
      <c r="B59" s="18">
        <v>3.9639791154390987E-2</v>
      </c>
      <c r="C59" s="18">
        <v>5.3477802979178292E-2</v>
      </c>
      <c r="D59" s="18">
        <v>4.7308083480331879E-2</v>
      </c>
      <c r="E59" s="18">
        <v>3.4592611753173783E-2</v>
      </c>
      <c r="F59" s="18">
        <v>1.1436761348685792E-2</v>
      </c>
      <c r="G59" s="19">
        <v>9.3703937481723308E-3</v>
      </c>
      <c r="H59" s="19">
        <v>1.4077605757103547E-2</v>
      </c>
      <c r="I59" s="19">
        <v>1.187475259647185E-2</v>
      </c>
      <c r="J59" s="20">
        <v>2.2694359320647089E-2</v>
      </c>
    </row>
    <row r="60" spans="1:10" s="90" customFormat="1" x14ac:dyDescent="0.35">
      <c r="A60" s="133" t="s">
        <v>119</v>
      </c>
      <c r="B60" s="130">
        <v>5.2031527384758962E-2</v>
      </c>
      <c r="C60" s="130">
        <v>6.2335046860221136E-2</v>
      </c>
      <c r="D60" s="130">
        <v>5.4724706436387063E-2</v>
      </c>
      <c r="E60" s="130">
        <v>2.8126156068099827E-2</v>
      </c>
      <c r="F60" s="130">
        <v>1.6966193219021309E-2</v>
      </c>
      <c r="G60" s="131">
        <v>1.4584634859909976E-2</v>
      </c>
      <c r="H60" s="131">
        <v>1.7668511850348609E-2</v>
      </c>
      <c r="I60" s="131">
        <v>2.5458866748510632E-2</v>
      </c>
      <c r="J60" s="132">
        <v>2.9181673522329636E-2</v>
      </c>
    </row>
    <row r="61" spans="1:10" x14ac:dyDescent="0.35">
      <c r="A61" s="21" t="s">
        <v>120</v>
      </c>
      <c r="B61" s="18">
        <v>3.7182966568741954E-2</v>
      </c>
      <c r="C61" s="18">
        <v>5.0157181553839095E-2</v>
      </c>
      <c r="D61" s="18">
        <v>3.4689400095356045E-2</v>
      </c>
      <c r="E61" s="18">
        <v>2.1091682106616751E-2</v>
      </c>
      <c r="F61" s="18">
        <v>1.2032750418386026E-2</v>
      </c>
      <c r="G61" s="19">
        <v>1.162834273063707E-2</v>
      </c>
      <c r="H61" s="19">
        <v>1.6406351955948272E-2</v>
      </c>
      <c r="I61" s="19">
        <v>2.1057832107764119E-2</v>
      </c>
      <c r="J61" s="20">
        <v>2.1779454245942201E-2</v>
      </c>
    </row>
    <row r="62" spans="1:10" s="90" customFormat="1" x14ac:dyDescent="0.35">
      <c r="A62" s="133" t="s">
        <v>121</v>
      </c>
      <c r="B62" s="130">
        <v>4.9527864727138965E-2</v>
      </c>
      <c r="C62" s="130">
        <v>5.8294976105424619E-2</v>
      </c>
      <c r="D62" s="130">
        <v>5.1697963482821303E-2</v>
      </c>
      <c r="E62" s="130">
        <v>4.701040961690274E-2</v>
      </c>
      <c r="F62" s="130">
        <v>2.8540692166949905E-2</v>
      </c>
      <c r="G62" s="131">
        <v>1.5751083848656259E-2</v>
      </c>
      <c r="H62" s="131">
        <v>1.2427299826285786E-2</v>
      </c>
      <c r="I62" s="131">
        <v>1.6243273200907411E-2</v>
      </c>
      <c r="J62" s="132">
        <v>3.0729644622553367E-2</v>
      </c>
    </row>
    <row r="63" spans="1:10" ht="16" thickBot="1" x14ac:dyDescent="0.4">
      <c r="A63" s="22" t="s">
        <v>122</v>
      </c>
      <c r="B63" s="26">
        <v>6.5694882874220997E-2</v>
      </c>
      <c r="C63" s="26">
        <v>8.5053202867732797E-2</v>
      </c>
      <c r="D63" s="26">
        <v>5.6167617130038462E-2</v>
      </c>
      <c r="E63" s="26">
        <v>3.8607346836269853E-2</v>
      </c>
      <c r="F63" s="26">
        <v>2.1098499163532958E-2</v>
      </c>
      <c r="G63" s="27">
        <v>1.2980638364808148E-2</v>
      </c>
      <c r="H63" s="27">
        <v>9.3737311067450015E-3</v>
      </c>
      <c r="I63" s="27">
        <v>1.2633083278252044E-2</v>
      </c>
      <c r="J63" s="28">
        <v>3.2056424495242895E-2</v>
      </c>
    </row>
    <row r="64" spans="1:10" s="90" customFormat="1" ht="16" thickBot="1" x14ac:dyDescent="0.4">
      <c r="A64" s="135" t="s">
        <v>4</v>
      </c>
      <c r="B64" s="136">
        <v>8.4520673259012177E-2</v>
      </c>
      <c r="C64" s="136">
        <v>0.12185179723892765</v>
      </c>
      <c r="D64" s="136">
        <v>9.4100263299428055E-2</v>
      </c>
      <c r="E64" s="136">
        <v>4.8880729672697965E-2</v>
      </c>
      <c r="F64" s="136">
        <v>2.17231152750458E-2</v>
      </c>
      <c r="G64" s="137">
        <v>1.8398688701429602E-2</v>
      </c>
      <c r="H64" s="137">
        <v>2.1415442095702938E-2</v>
      </c>
      <c r="I64" s="137">
        <v>2.6772578874964061E-2</v>
      </c>
      <c r="J64" s="138">
        <v>4.5813782685025846E-2</v>
      </c>
    </row>
    <row r="65" spans="1:10" x14ac:dyDescent="0.35">
      <c r="A65" s="17" t="s">
        <v>123</v>
      </c>
      <c r="B65" s="18">
        <v>8.3049470917309381E-2</v>
      </c>
      <c r="C65" s="18">
        <v>0.113356676828859</v>
      </c>
      <c r="D65" s="18">
        <v>8.9362445781590347E-2</v>
      </c>
      <c r="E65" s="18">
        <v>4.7588216112261342E-2</v>
      </c>
      <c r="F65" s="18">
        <v>1.9105364290322401E-2</v>
      </c>
      <c r="G65" s="19">
        <v>1.3701575489207756E-2</v>
      </c>
      <c r="H65" s="19">
        <v>1.3266971648800991E-2</v>
      </c>
      <c r="I65" s="19">
        <v>1.2271858398286241E-2</v>
      </c>
      <c r="J65" s="20">
        <v>4.1815215286415436E-2</v>
      </c>
    </row>
    <row r="66" spans="1:10" s="90" customFormat="1" x14ac:dyDescent="0.35">
      <c r="A66" s="133" t="s">
        <v>124</v>
      </c>
      <c r="B66" s="130">
        <v>0.11436075611305485</v>
      </c>
      <c r="C66" s="130">
        <v>0.14053677418530652</v>
      </c>
      <c r="D66" s="130">
        <v>0.12429884748938806</v>
      </c>
      <c r="E66" s="130">
        <v>6.6880293529607795E-2</v>
      </c>
      <c r="F66" s="130">
        <v>2.5686749159590676E-2</v>
      </c>
      <c r="G66" s="131">
        <v>1.5867492637036955E-2</v>
      </c>
      <c r="H66" s="131">
        <v>1.4979314616723173E-2</v>
      </c>
      <c r="I66" s="131">
        <v>1.8156156158737131E-2</v>
      </c>
      <c r="J66" s="132">
        <v>5.5392751956815367E-2</v>
      </c>
    </row>
    <row r="67" spans="1:10" x14ac:dyDescent="0.35">
      <c r="A67" s="21" t="s">
        <v>125</v>
      </c>
      <c r="B67" s="18">
        <v>5.060763584368972E-2</v>
      </c>
      <c r="C67" s="18">
        <v>7.6582177031609286E-2</v>
      </c>
      <c r="D67" s="18">
        <v>5.2198685638357646E-2</v>
      </c>
      <c r="E67" s="18">
        <v>2.5046832654012106E-2</v>
      </c>
      <c r="F67" s="18">
        <v>1.3627548534517243E-2</v>
      </c>
      <c r="G67" s="19">
        <v>1.3820804027856189E-2</v>
      </c>
      <c r="H67" s="19">
        <v>1.8280466557353294E-2</v>
      </c>
      <c r="I67" s="19">
        <v>2.5514918883663487E-2</v>
      </c>
      <c r="J67" s="20">
        <v>2.8759622056633943E-2</v>
      </c>
    </row>
    <row r="68" spans="1:10" s="90" customFormat="1" x14ac:dyDescent="0.35">
      <c r="A68" s="133" t="s">
        <v>126</v>
      </c>
      <c r="B68" s="130">
        <v>7.085876965210039E-2</v>
      </c>
      <c r="C68" s="130">
        <v>0.1130379377261625</v>
      </c>
      <c r="D68" s="130">
        <v>8.8536157897675202E-2</v>
      </c>
      <c r="E68" s="130">
        <v>4.5179858063509153E-2</v>
      </c>
      <c r="F68" s="130">
        <v>2.5228903132061876E-2</v>
      </c>
      <c r="G68" s="131">
        <v>1.8027428252001002E-2</v>
      </c>
      <c r="H68" s="131">
        <v>1.7480151604025516E-2</v>
      </c>
      <c r="I68" s="131">
        <v>2.0370633305898153E-2</v>
      </c>
      <c r="J68" s="132">
        <v>4.2428372513476434E-2</v>
      </c>
    </row>
    <row r="69" spans="1:10" x14ac:dyDescent="0.35">
      <c r="A69" s="21" t="s">
        <v>127</v>
      </c>
      <c r="B69" s="18">
        <v>5.8813818865052894E-2</v>
      </c>
      <c r="C69" s="18">
        <v>7.2590803592397127E-2</v>
      </c>
      <c r="D69" s="18">
        <v>5.6014893982489961E-2</v>
      </c>
      <c r="E69" s="18">
        <v>4.870930438445039E-2</v>
      </c>
      <c r="F69" s="18">
        <v>1.6017032721572688E-2</v>
      </c>
      <c r="G69" s="19">
        <v>2.6065124319910739E-2</v>
      </c>
      <c r="H69" s="19">
        <v>2.4068414541701486E-2</v>
      </c>
      <c r="I69" s="19">
        <v>1.9857547222858415E-2</v>
      </c>
      <c r="J69" s="20">
        <v>3.4995943883433744E-2</v>
      </c>
    </row>
    <row r="70" spans="1:10" s="90" customFormat="1" x14ac:dyDescent="0.35">
      <c r="A70" s="133" t="s">
        <v>128</v>
      </c>
      <c r="B70" s="130">
        <v>9.0807494254455515E-2</v>
      </c>
      <c r="C70" s="130">
        <v>0.12138436089901498</v>
      </c>
      <c r="D70" s="130">
        <v>0.10340843925948301</v>
      </c>
      <c r="E70" s="130">
        <v>9.1715801247383266E-2</v>
      </c>
      <c r="F70" s="130">
        <v>3.3747520907661782E-2</v>
      </c>
      <c r="G70" s="131">
        <v>2.1355078037582801E-2</v>
      </c>
      <c r="H70" s="131">
        <v>1.8713937064341921E-2</v>
      </c>
      <c r="I70" s="131">
        <v>2.4283613880564981E-2</v>
      </c>
      <c r="J70" s="132">
        <v>5.156668717505869E-2</v>
      </c>
    </row>
    <row r="71" spans="1:10" x14ac:dyDescent="0.35">
      <c r="A71" s="21" t="s">
        <v>129</v>
      </c>
      <c r="B71" s="18">
        <v>7.4095053874967759E-2</v>
      </c>
      <c r="C71" s="18">
        <v>8.5791369674569407E-2</v>
      </c>
      <c r="D71" s="18">
        <v>7.7586878726149833E-2</v>
      </c>
      <c r="E71" s="18">
        <v>5.0871259412269061E-2</v>
      </c>
      <c r="F71" s="18">
        <v>2.8955231838851455E-2</v>
      </c>
      <c r="G71" s="19">
        <v>1.8948993830387239E-2</v>
      </c>
      <c r="H71" s="19">
        <v>1.8660597410537206E-2</v>
      </c>
      <c r="I71" s="19">
        <v>2.2181649323599381E-2</v>
      </c>
      <c r="J71" s="20">
        <v>4.0896883095519865E-2</v>
      </c>
    </row>
    <row r="72" spans="1:10" s="90" customFormat="1" x14ac:dyDescent="0.35">
      <c r="A72" s="133" t="s">
        <v>130</v>
      </c>
      <c r="B72" s="130">
        <v>0.10016911734491001</v>
      </c>
      <c r="C72" s="130">
        <v>0.12219253579802394</v>
      </c>
      <c r="D72" s="130">
        <v>8.4750496529173783E-2</v>
      </c>
      <c r="E72" s="130">
        <v>5.8004692938705624E-2</v>
      </c>
      <c r="F72" s="130">
        <v>2.7015640258220206E-2</v>
      </c>
      <c r="G72" s="131">
        <v>2.323125319916456E-2</v>
      </c>
      <c r="H72" s="131">
        <v>2.049287841975406E-2</v>
      </c>
      <c r="I72" s="131">
        <v>2.218918629393311E-2</v>
      </c>
      <c r="J72" s="132">
        <v>4.8442676133199816E-2</v>
      </c>
    </row>
    <row r="73" spans="1:10" x14ac:dyDescent="0.35">
      <c r="A73" s="21" t="s">
        <v>131</v>
      </c>
      <c r="B73" s="18">
        <v>0.10678632479884546</v>
      </c>
      <c r="C73" s="18">
        <v>0.15259099616682245</v>
      </c>
      <c r="D73" s="18">
        <v>0.11545966868462772</v>
      </c>
      <c r="E73" s="18">
        <v>5.4654815071381667E-2</v>
      </c>
      <c r="F73" s="18">
        <v>2.3530148728412758E-2</v>
      </c>
      <c r="G73" s="19">
        <v>2.0314145515876281E-2</v>
      </c>
      <c r="H73" s="19">
        <v>2.5333029699511525E-2</v>
      </c>
      <c r="I73" s="19">
        <v>3.4723236249657868E-2</v>
      </c>
      <c r="J73" s="20">
        <v>5.6085327139116972E-2</v>
      </c>
    </row>
    <row r="74" spans="1:10" s="90" customFormat="1" x14ac:dyDescent="0.35">
      <c r="A74" s="133" t="s">
        <v>132</v>
      </c>
      <c r="B74" s="130">
        <v>7.5085014721249829E-2</v>
      </c>
      <c r="C74" s="130">
        <v>0.12043175605999842</v>
      </c>
      <c r="D74" s="130">
        <v>9.8653597924770103E-2</v>
      </c>
      <c r="E74" s="130">
        <v>5.741394669357245E-2</v>
      </c>
      <c r="F74" s="130">
        <v>2.3198978419160583E-2</v>
      </c>
      <c r="G74" s="131">
        <v>1.9256785941586203E-2</v>
      </c>
      <c r="H74" s="131">
        <v>2.3073118193632142E-2</v>
      </c>
      <c r="I74" s="131">
        <v>2.8114856547820123E-2</v>
      </c>
      <c r="J74" s="132">
        <v>4.66873803891465E-2</v>
      </c>
    </row>
    <row r="75" spans="1:10" x14ac:dyDescent="0.35">
      <c r="A75" s="21" t="s">
        <v>133</v>
      </c>
      <c r="B75" s="18">
        <v>7.0612543897129038E-2</v>
      </c>
      <c r="C75" s="18">
        <v>0.1182257078024456</v>
      </c>
      <c r="D75" s="18">
        <v>8.0778096700057131E-2</v>
      </c>
      <c r="E75" s="18">
        <v>3.117915411728097E-2</v>
      </c>
      <c r="F75" s="18">
        <v>1.719498240848602E-2</v>
      </c>
      <c r="G75" s="19">
        <v>1.5810278892408641E-2</v>
      </c>
      <c r="H75" s="19">
        <v>2.1375156742795914E-2</v>
      </c>
      <c r="I75" s="19">
        <v>3.0555115217497521E-2</v>
      </c>
      <c r="J75" s="20">
        <v>3.7521418464354112E-2</v>
      </c>
    </row>
    <row r="76" spans="1:10" s="90" customFormat="1" ht="16" thickBot="1" x14ac:dyDescent="0.4">
      <c r="A76" s="133" t="s">
        <v>134</v>
      </c>
      <c r="B76" s="130">
        <v>6.8011671408928415E-2</v>
      </c>
      <c r="C76" s="130">
        <v>0.10368709822904176</v>
      </c>
      <c r="D76" s="130">
        <v>9.4598295331609988E-2</v>
      </c>
      <c r="E76" s="130">
        <v>6.563876497883489E-2</v>
      </c>
      <c r="F76" s="130">
        <v>2.8039222060762939E-2</v>
      </c>
      <c r="G76" s="131">
        <v>2.1017054088602802E-2</v>
      </c>
      <c r="H76" s="131">
        <v>2.254377120050462E-2</v>
      </c>
      <c r="I76" s="131">
        <v>1.9453362773740084E-2</v>
      </c>
      <c r="J76" s="132">
        <v>4.3965724250604389E-2</v>
      </c>
    </row>
    <row r="77" spans="1:10" ht="16" thickBot="1" x14ac:dyDescent="0.4">
      <c r="A77" s="13" t="s">
        <v>3</v>
      </c>
      <c r="B77" s="14">
        <v>5.9214609115029807E-2</v>
      </c>
      <c r="C77" s="14">
        <v>8.4222468075426479E-2</v>
      </c>
      <c r="D77" s="14">
        <v>6.3340556138434076E-2</v>
      </c>
      <c r="E77" s="14">
        <v>4.509462119580003E-2</v>
      </c>
      <c r="F77" s="14">
        <v>2.6504113896387363E-2</v>
      </c>
      <c r="G77" s="15">
        <v>1.539451643261306E-2</v>
      </c>
      <c r="H77" s="15">
        <v>1.9072555816576863E-2</v>
      </c>
      <c r="I77" s="15">
        <v>2.1378842593345104E-2</v>
      </c>
      <c r="J77" s="16">
        <v>3.6027302164832319E-2</v>
      </c>
    </row>
    <row r="78" spans="1:10" s="90" customFormat="1" x14ac:dyDescent="0.35">
      <c r="A78" s="133" t="s">
        <v>135</v>
      </c>
      <c r="B78" s="130">
        <v>7.044162916304296E-2</v>
      </c>
      <c r="C78" s="130">
        <v>8.2802951744986045E-2</v>
      </c>
      <c r="D78" s="130">
        <v>6.4608910751707979E-2</v>
      </c>
      <c r="E78" s="130">
        <v>4.2581509620111618E-2</v>
      </c>
      <c r="F78" s="130">
        <v>2.9955856007184763E-2</v>
      </c>
      <c r="G78" s="131">
        <v>1.507472177048416E-2</v>
      </c>
      <c r="H78" s="131">
        <v>1.8159614703042965E-2</v>
      </c>
      <c r="I78" s="131">
        <v>2.0688653285125012E-2</v>
      </c>
      <c r="J78" s="132">
        <v>3.7653386317820253E-2</v>
      </c>
    </row>
    <row r="79" spans="1:10" x14ac:dyDescent="0.35">
      <c r="A79" s="21" t="s">
        <v>136</v>
      </c>
      <c r="B79" s="18">
        <v>5.1077365815828869E-2</v>
      </c>
      <c r="C79" s="18">
        <v>9.0876748388831391E-2</v>
      </c>
      <c r="D79" s="18">
        <v>7.0291763514098313E-2</v>
      </c>
      <c r="E79" s="18">
        <v>5.5903361471247144E-2</v>
      </c>
      <c r="F79" s="18">
        <v>3.343664583232852E-2</v>
      </c>
      <c r="G79" s="19">
        <v>1.4203694145885805E-2</v>
      </c>
      <c r="H79" s="19">
        <v>2.093402013357101E-2</v>
      </c>
      <c r="I79" s="19">
        <v>2.3122795911938537E-2</v>
      </c>
      <c r="J79" s="20">
        <v>3.8818681798322263E-2</v>
      </c>
    </row>
    <row r="80" spans="1:10" s="90" customFormat="1" x14ac:dyDescent="0.35">
      <c r="A80" s="133" t="s">
        <v>137</v>
      </c>
      <c r="B80" s="130">
        <v>6.3568566261766046E-2</v>
      </c>
      <c r="C80" s="130">
        <v>9.5165784200830536E-2</v>
      </c>
      <c r="D80" s="130">
        <v>6.7971907019215114E-2</v>
      </c>
      <c r="E80" s="130">
        <v>5.1269144048043308E-2</v>
      </c>
      <c r="F80" s="130">
        <v>2.5749111562923206E-2</v>
      </c>
      <c r="G80" s="131">
        <v>1.3985786337762653E-2</v>
      </c>
      <c r="H80" s="131">
        <v>1.6764300457944303E-2</v>
      </c>
      <c r="I80" s="131">
        <v>1.7429949117992727E-2</v>
      </c>
      <c r="J80" s="132">
        <v>3.7212894946643787E-2</v>
      </c>
    </row>
    <row r="81" spans="1:10" ht="16" thickBot="1" x14ac:dyDescent="0.4">
      <c r="A81" s="21" t="s">
        <v>138</v>
      </c>
      <c r="B81" s="18">
        <v>5.0513266540443844E-2</v>
      </c>
      <c r="C81" s="18">
        <v>7.141189929853986E-2</v>
      </c>
      <c r="D81" s="18">
        <v>5.3402033514499132E-2</v>
      </c>
      <c r="E81" s="18">
        <v>3.6664945670633151E-2</v>
      </c>
      <c r="F81" s="18">
        <v>2.1007276238413804E-2</v>
      </c>
      <c r="G81" s="19">
        <v>1.7413514354416945E-2</v>
      </c>
      <c r="H81" s="19">
        <v>2.0350280199670424E-2</v>
      </c>
      <c r="I81" s="19">
        <v>2.4031794606467354E-2</v>
      </c>
      <c r="J81" s="20">
        <v>3.1759450834887633E-2</v>
      </c>
    </row>
    <row r="82" spans="1:10" s="90" customFormat="1" ht="16" thickBot="1" x14ac:dyDescent="0.4">
      <c r="A82" s="135" t="s">
        <v>2</v>
      </c>
      <c r="B82" s="136">
        <v>5.6486658998415935E-2</v>
      </c>
      <c r="C82" s="136">
        <v>8.1479869164831825E-2</v>
      </c>
      <c r="D82" s="136">
        <v>6.2471195281037138E-2</v>
      </c>
      <c r="E82" s="136">
        <v>3.3947922102589401E-2</v>
      </c>
      <c r="F82" s="136">
        <v>1.5498719921089452E-2</v>
      </c>
      <c r="G82" s="137">
        <v>1.1922195139853068E-2</v>
      </c>
      <c r="H82" s="137">
        <v>1.6740201826493561E-2</v>
      </c>
      <c r="I82" s="137">
        <v>2.1121647213908488E-2</v>
      </c>
      <c r="J82" s="138">
        <v>3.1172678766366403E-2</v>
      </c>
    </row>
    <row r="83" spans="1:10" ht="16" thickBot="1" x14ac:dyDescent="0.4">
      <c r="A83" s="21" t="s">
        <v>2</v>
      </c>
      <c r="B83" s="18">
        <v>5.6486658998415935E-2</v>
      </c>
      <c r="C83" s="18">
        <v>8.1479869164831825E-2</v>
      </c>
      <c r="D83" s="18">
        <v>6.2471195281037138E-2</v>
      </c>
      <c r="E83" s="18">
        <v>3.3947922102589401E-2</v>
      </c>
      <c r="F83" s="18">
        <v>1.5498719921089452E-2</v>
      </c>
      <c r="G83" s="19">
        <v>1.1922195139853068E-2</v>
      </c>
      <c r="H83" s="19">
        <v>1.6740201826493561E-2</v>
      </c>
      <c r="I83" s="19">
        <v>2.1121647213908488E-2</v>
      </c>
      <c r="J83" s="20">
        <v>3.1172678766366403E-2</v>
      </c>
    </row>
    <row r="84" spans="1:10" s="90" customFormat="1" ht="16" thickBot="1" x14ac:dyDescent="0.4">
      <c r="A84" s="135" t="s">
        <v>0</v>
      </c>
      <c r="B84" s="136">
        <v>6.4403444486128475E-2</v>
      </c>
      <c r="C84" s="136">
        <v>7.3170433902728593E-2</v>
      </c>
      <c r="D84" s="136">
        <v>5.4695568024864943E-2</v>
      </c>
      <c r="E84" s="136">
        <v>3.1805487040891443E-2</v>
      </c>
      <c r="F84" s="136">
        <v>1.4179101223765814E-2</v>
      </c>
      <c r="G84" s="137">
        <v>1.6223336570824629E-2</v>
      </c>
      <c r="H84" s="137">
        <v>2.0708831745877714E-2</v>
      </c>
      <c r="I84" s="137">
        <v>2.4491754373223335E-2</v>
      </c>
      <c r="J84" s="138">
        <v>3.3090050170762789E-2</v>
      </c>
    </row>
    <row r="85" spans="1:10" x14ac:dyDescent="0.35">
      <c r="A85" s="17" t="s">
        <v>139</v>
      </c>
      <c r="B85" s="18">
        <v>2.3429604765283791E-2</v>
      </c>
      <c r="C85" s="18">
        <v>4.1252669031051112E-2</v>
      </c>
      <c r="D85" s="18">
        <v>3.8836253883084183E-2</v>
      </c>
      <c r="E85" s="18">
        <v>1.6815460024163814E-2</v>
      </c>
      <c r="F85" s="18">
        <v>1.4008303918995196E-2</v>
      </c>
      <c r="G85" s="19">
        <v>1.0338817935882726E-2</v>
      </c>
      <c r="H85" s="19">
        <v>2.0096294364752253E-2</v>
      </c>
      <c r="I85" s="19">
        <v>4.5452291073172675E-2</v>
      </c>
      <c r="J85" s="20">
        <v>2.4191448080796249E-2</v>
      </c>
    </row>
    <row r="86" spans="1:10" s="90" customFormat="1" x14ac:dyDescent="0.35">
      <c r="A86" s="133" t="s">
        <v>140</v>
      </c>
      <c r="B86" s="130">
        <v>5.2787831777965227E-2</v>
      </c>
      <c r="C86" s="130">
        <v>7.3879880711830992E-2</v>
      </c>
      <c r="D86" s="130">
        <v>6.4539869713430981E-2</v>
      </c>
      <c r="E86" s="130">
        <v>4.0852290124998317E-2</v>
      </c>
      <c r="F86" s="130">
        <v>1.5854401672870423E-2</v>
      </c>
      <c r="G86" s="131">
        <v>1.7357759826199904E-2</v>
      </c>
      <c r="H86" s="131">
        <v>2.8491724886348491E-2</v>
      </c>
      <c r="I86" s="131">
        <v>3.1607997626713971E-2</v>
      </c>
      <c r="J86" s="132">
        <v>3.551560165884976E-2</v>
      </c>
    </row>
    <row r="87" spans="1:10" x14ac:dyDescent="0.35">
      <c r="A87" s="21" t="s">
        <v>141</v>
      </c>
      <c r="B87" s="18">
        <v>6.3551923694348186E-2</v>
      </c>
      <c r="C87" s="18">
        <v>4.1128955800145368E-2</v>
      </c>
      <c r="D87" s="18">
        <v>3.7497050772103933E-2</v>
      </c>
      <c r="E87" s="18">
        <v>1.8043077462115188E-2</v>
      </c>
      <c r="F87" s="18">
        <v>2.1794930420828959E-2</v>
      </c>
      <c r="G87" s="19">
        <v>3.3664256322058946E-2</v>
      </c>
      <c r="H87" s="19">
        <v>3.4576214534952548E-2</v>
      </c>
      <c r="I87" s="19">
        <v>3.1743398950955772E-2</v>
      </c>
      <c r="J87" s="20">
        <v>3.4825971860329159E-2</v>
      </c>
    </row>
    <row r="88" spans="1:10" s="90" customFormat="1" x14ac:dyDescent="0.35">
      <c r="A88" s="133" t="s">
        <v>142</v>
      </c>
      <c r="B88" s="130">
        <v>6.8673460170631473E-2</v>
      </c>
      <c r="C88" s="130">
        <v>8.2780792221105154E-2</v>
      </c>
      <c r="D88" s="130">
        <v>5.8620680683754499E-2</v>
      </c>
      <c r="E88" s="130">
        <v>3.5554758584542052E-2</v>
      </c>
      <c r="F88" s="130">
        <v>1.1831198047706369E-2</v>
      </c>
      <c r="G88" s="131">
        <v>1.2039113610377792E-2</v>
      </c>
      <c r="H88" s="131">
        <v>1.5923158786059263E-2</v>
      </c>
      <c r="I88" s="131">
        <v>1.9394705124443905E-2</v>
      </c>
      <c r="J88" s="132">
        <v>3.1756506177057796E-2</v>
      </c>
    </row>
    <row r="89" spans="1:10" x14ac:dyDescent="0.35">
      <c r="A89" s="21" t="s">
        <v>143</v>
      </c>
      <c r="B89" s="18">
        <v>3.9569272299378837E-2</v>
      </c>
      <c r="C89" s="18">
        <v>4.125345043130605E-2</v>
      </c>
      <c r="D89" s="18">
        <v>3.2793520704652045E-2</v>
      </c>
      <c r="E89" s="18">
        <v>1.9294174769496433E-2</v>
      </c>
      <c r="F89" s="18">
        <v>2.7738729624528113E-2</v>
      </c>
      <c r="G89" s="19">
        <v>4.3417696046535052E-2</v>
      </c>
      <c r="H89" s="19">
        <v>4.3315926976611671E-2</v>
      </c>
      <c r="I89" s="19">
        <v>4.2866369985150046E-2</v>
      </c>
      <c r="J89" s="20">
        <v>3.5466246698001185E-2</v>
      </c>
    </row>
    <row r="90" spans="1:10" s="90" customFormat="1" ht="16" thickBot="1" x14ac:dyDescent="0.4">
      <c r="A90" s="133" t="s">
        <v>144</v>
      </c>
      <c r="B90" s="130">
        <v>0.10565805640693927</v>
      </c>
      <c r="C90" s="130">
        <v>8.7243087767004207E-2</v>
      </c>
      <c r="D90" s="130">
        <v>6.4605563273946717E-2</v>
      </c>
      <c r="E90" s="130">
        <v>2.582095716525715E-2</v>
      </c>
      <c r="F90" s="130">
        <v>1.1773665559925811E-2</v>
      </c>
      <c r="G90" s="131">
        <v>1.6759398277487628E-2</v>
      </c>
      <c r="H90" s="131">
        <v>2.0401133674872826E-2</v>
      </c>
      <c r="I90" s="131">
        <v>3.6206184741754348E-2</v>
      </c>
      <c r="J90" s="132">
        <v>4.2539225068010431E-2</v>
      </c>
    </row>
    <row r="91" spans="1:10" ht="12.65" customHeight="1" x14ac:dyDescent="0.35">
      <c r="A91" s="30" t="s">
        <v>145</v>
      </c>
      <c r="B91" s="31">
        <v>7.3956997485973161E-2</v>
      </c>
      <c r="C91" s="31">
        <v>8.7414032664518429E-2</v>
      </c>
      <c r="D91" s="31">
        <v>6.0860854164255344E-2</v>
      </c>
      <c r="E91" s="31">
        <v>3.4655656182423125E-2</v>
      </c>
      <c r="F91" s="31">
        <v>1.8457731047961411E-2</v>
      </c>
      <c r="G91" s="32">
        <v>1.4093710483373439E-2</v>
      </c>
      <c r="H91" s="32">
        <v>1.7681036404749457E-2</v>
      </c>
      <c r="I91" s="32">
        <v>2.2428384816700047E-2</v>
      </c>
      <c r="J91" s="25">
        <v>3.5864996849611822E-2</v>
      </c>
    </row>
    <row r="92" spans="1:10" s="90" customFormat="1" ht="15.65" customHeight="1" x14ac:dyDescent="0.35">
      <c r="A92" s="158" t="s">
        <v>38</v>
      </c>
      <c r="B92" s="158"/>
      <c r="C92" s="158"/>
      <c r="D92" s="158"/>
      <c r="E92" s="158"/>
      <c r="F92" s="158"/>
      <c r="G92" s="158"/>
      <c r="H92" s="158"/>
      <c r="I92" s="158"/>
      <c r="J92" s="158"/>
    </row>
    <row r="94" spans="1:10" s="90" customFormat="1" hidden="1" x14ac:dyDescent="0.35"/>
    <row r="96" spans="1:10" s="90" customFormat="1" hidden="1" x14ac:dyDescent="0.35"/>
    <row r="98" s="90" customFormat="1" hidden="1" x14ac:dyDescent="0.35"/>
    <row r="100" s="90" customFormat="1" hidden="1" x14ac:dyDescent="0.35"/>
    <row r="102" s="90" customFormat="1" hidden="1" x14ac:dyDescent="0.35"/>
    <row r="104" s="90" customFormat="1" hidden="1" x14ac:dyDescent="0.35"/>
    <row r="106" s="90" customFormat="1" hidden="1" x14ac:dyDescent="0.35"/>
    <row r="108" s="90" customFormat="1" hidden="1" x14ac:dyDescent="0.35"/>
    <row r="110" s="90" customFormat="1" hidden="1" x14ac:dyDescent="0.35"/>
    <row r="112" s="90" customFormat="1" hidden="1" x14ac:dyDescent="0.35"/>
    <row r="114" s="90" customFormat="1" hidden="1" x14ac:dyDescent="0.35"/>
    <row r="116" s="90" customFormat="1" hidden="1" x14ac:dyDescent="0.35"/>
    <row r="118" s="90" customFormat="1" hidden="1" x14ac:dyDescent="0.35"/>
    <row r="120" s="90" customFormat="1" hidden="1" x14ac:dyDescent="0.35"/>
    <row r="122" s="90" customFormat="1" hidden="1" x14ac:dyDescent="0.35"/>
  </sheetData>
  <mergeCells count="2">
    <mergeCell ref="A1:J1"/>
    <mergeCell ref="A92:J92"/>
  </mergeCells>
  <hyperlinks>
    <hyperlink ref="A92" location="TableOfContents!A1" display="Back to Table of Contents" xr:uid="{A4E575D7-5E4E-4A16-8634-CC4AF3A4D6FB}"/>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J122"/>
  <sheetViews>
    <sheetView zoomScaleNormal="100" workbookViewId="0">
      <selection sqref="A1:XFD1"/>
    </sheetView>
  </sheetViews>
  <sheetFormatPr defaultColWidth="0" defaultRowHeight="15.5" zeroHeight="1" x14ac:dyDescent="0.35"/>
  <cols>
    <col min="1" max="1" width="38.54296875" style="3" bestFit="1" customWidth="1"/>
    <col min="2" max="2" width="12.1796875" style="3" customWidth="1"/>
    <col min="3" max="3" width="13" style="3" customWidth="1"/>
    <col min="4" max="9" width="13.81640625" style="3" customWidth="1"/>
    <col min="10" max="10" width="20.453125" style="3" customWidth="1"/>
    <col min="11" max="16384" width="9.1796875" style="3" hidden="1"/>
  </cols>
  <sheetData>
    <row r="1" spans="1:10" s="162" customFormat="1" ht="25" customHeight="1" x14ac:dyDescent="0.35">
      <c r="A1" s="159" t="str">
        <f>T_h006</f>
        <v>Table O.6 Participation rates for female participants by service district and age group as at 31 December 2024</v>
      </c>
      <c r="B1" s="159"/>
      <c r="C1" s="159"/>
      <c r="D1" s="159"/>
      <c r="E1" s="159"/>
      <c r="F1" s="159"/>
      <c r="G1" s="159"/>
      <c r="H1" s="159"/>
    </row>
    <row r="2" spans="1:10" s="84" customFormat="1" ht="31.5" thickBot="1" x14ac:dyDescent="0.4">
      <c r="A2" s="153" t="s">
        <v>33</v>
      </c>
      <c r="B2" s="152" t="s">
        <v>54</v>
      </c>
      <c r="C2" s="152" t="s">
        <v>55</v>
      </c>
      <c r="D2" s="152" t="s">
        <v>27</v>
      </c>
      <c r="E2" s="152" t="s">
        <v>28</v>
      </c>
      <c r="F2" s="152" t="s">
        <v>29</v>
      </c>
      <c r="G2" s="152" t="s">
        <v>30</v>
      </c>
      <c r="H2" s="152" t="s">
        <v>31</v>
      </c>
      <c r="I2" s="148" t="s">
        <v>32</v>
      </c>
      <c r="J2" s="147" t="s">
        <v>40</v>
      </c>
    </row>
    <row r="3" spans="1:10" ht="16" thickBot="1" x14ac:dyDescent="0.4">
      <c r="A3" s="13" t="s">
        <v>65</v>
      </c>
      <c r="B3" s="14">
        <v>3.3061341687641653E-2</v>
      </c>
      <c r="C3" s="14">
        <v>3.7395102805217406E-2</v>
      </c>
      <c r="D3" s="14">
        <v>3.106458172268297E-2</v>
      </c>
      <c r="E3" s="14">
        <v>1.9158481180579459E-2</v>
      </c>
      <c r="F3" s="14">
        <v>1.2247879861043181E-2</v>
      </c>
      <c r="G3" s="15">
        <v>1.0600857116370106E-2</v>
      </c>
      <c r="H3" s="15">
        <v>1.4511952738916759E-2</v>
      </c>
      <c r="I3" s="15">
        <v>1.8819637857362903E-2</v>
      </c>
      <c r="J3" s="16">
        <v>1.9807388271097792E-2</v>
      </c>
    </row>
    <row r="4" spans="1:10" s="90" customFormat="1" x14ac:dyDescent="0.35">
      <c r="A4" s="129" t="s">
        <v>66</v>
      </c>
      <c r="B4" s="130">
        <v>4.7031668050528587E-2</v>
      </c>
      <c r="C4" s="130">
        <v>4.9132430661332875E-2</v>
      </c>
      <c r="D4" s="130">
        <v>4.3734707142589868E-2</v>
      </c>
      <c r="E4" s="130">
        <v>2.9039075971313916E-2</v>
      </c>
      <c r="F4" s="130">
        <v>2.0428687227224636E-2</v>
      </c>
      <c r="G4" s="131">
        <v>1.8008664775496026E-2</v>
      </c>
      <c r="H4" s="131">
        <v>2.0201642306975274E-2</v>
      </c>
      <c r="I4" s="131">
        <v>2.3056902231688804E-2</v>
      </c>
      <c r="J4" s="132">
        <v>2.8814481747480192E-2</v>
      </c>
    </row>
    <row r="5" spans="1:10" x14ac:dyDescent="0.35">
      <c r="A5" s="21" t="s">
        <v>67</v>
      </c>
      <c r="B5" s="18">
        <v>3.8574009806248082E-2</v>
      </c>
      <c r="C5" s="18">
        <v>6.1425028079515664E-2</v>
      </c>
      <c r="D5" s="18">
        <v>4.6875541402125478E-2</v>
      </c>
      <c r="E5" s="18">
        <v>3.2778259625128911E-2</v>
      </c>
      <c r="F5" s="18">
        <v>2.2276916027848998E-2</v>
      </c>
      <c r="G5" s="19">
        <v>1.5928230391418351E-2</v>
      </c>
      <c r="H5" s="19">
        <v>1.9110116459976262E-2</v>
      </c>
      <c r="I5" s="19">
        <v>2.3145444849811628E-2</v>
      </c>
      <c r="J5" s="20">
        <v>2.9012919312692283E-2</v>
      </c>
    </row>
    <row r="6" spans="1:10" s="90" customFormat="1" x14ac:dyDescent="0.35">
      <c r="A6" s="133" t="s">
        <v>68</v>
      </c>
      <c r="B6" s="130">
        <v>4.0831424519986788E-2</v>
      </c>
      <c r="C6" s="130">
        <v>5.3790393449347655E-2</v>
      </c>
      <c r="D6" s="130">
        <v>3.5106241940446592E-2</v>
      </c>
      <c r="E6" s="130">
        <v>2.9801774972830566E-2</v>
      </c>
      <c r="F6" s="130">
        <v>1.8479544202623314E-2</v>
      </c>
      <c r="G6" s="131">
        <v>1.7164342587475644E-2</v>
      </c>
      <c r="H6" s="131">
        <v>2.1112155508172883E-2</v>
      </c>
      <c r="I6" s="131">
        <v>2.3236085945961202E-2</v>
      </c>
      <c r="J6" s="132">
        <v>2.7694433207004324E-2</v>
      </c>
    </row>
    <row r="7" spans="1:10" x14ac:dyDescent="0.35">
      <c r="A7" s="21" t="s">
        <v>69</v>
      </c>
      <c r="B7" s="18">
        <v>2.8594110029008371E-2</v>
      </c>
      <c r="C7" s="18">
        <v>4.1845706947578096E-2</v>
      </c>
      <c r="D7" s="18">
        <v>3.6415758584304132E-2</v>
      </c>
      <c r="E7" s="18">
        <v>2.3050698985064819E-2</v>
      </c>
      <c r="F7" s="18">
        <v>1.9530092634025768E-2</v>
      </c>
      <c r="G7" s="19">
        <v>1.5724355038220329E-2</v>
      </c>
      <c r="H7" s="19">
        <v>1.9642656336226187E-2</v>
      </c>
      <c r="I7" s="19">
        <v>2.1488841206776833E-2</v>
      </c>
      <c r="J7" s="20">
        <v>2.374824591339595E-2</v>
      </c>
    </row>
    <row r="8" spans="1:10" s="90" customFormat="1" x14ac:dyDescent="0.35">
      <c r="A8" s="133" t="s">
        <v>70</v>
      </c>
      <c r="B8" s="130">
        <v>6.309677486813027E-2</v>
      </c>
      <c r="C8" s="130">
        <v>6.4699210995455045E-2</v>
      </c>
      <c r="D8" s="130">
        <v>5.3667668101463985E-2</v>
      </c>
      <c r="E8" s="130">
        <v>3.6489946212673055E-2</v>
      </c>
      <c r="F8" s="130">
        <v>2.1969569608350222E-2</v>
      </c>
      <c r="G8" s="131">
        <v>1.7832768899642214E-2</v>
      </c>
      <c r="H8" s="131">
        <v>1.8340872810532923E-2</v>
      </c>
      <c r="I8" s="131">
        <v>2.1361687191921615E-2</v>
      </c>
      <c r="J8" s="132">
        <v>3.3018456990633098E-2</v>
      </c>
    </row>
    <row r="9" spans="1:10" x14ac:dyDescent="0.35">
      <c r="A9" s="21" t="s">
        <v>71</v>
      </c>
      <c r="B9" s="18">
        <v>4.119474554140632E-2</v>
      </c>
      <c r="C9" s="18">
        <v>4.1350672418825424E-2</v>
      </c>
      <c r="D9" s="18">
        <v>3.176480512395205E-2</v>
      </c>
      <c r="E9" s="18">
        <v>2.6869233938915053E-2</v>
      </c>
      <c r="F9" s="18">
        <v>1.9009887769165672E-2</v>
      </c>
      <c r="G9" s="19">
        <v>1.4446074208564263E-2</v>
      </c>
      <c r="H9" s="19">
        <v>1.8977789850097879E-2</v>
      </c>
      <c r="I9" s="19">
        <v>2.1800216476289248E-2</v>
      </c>
      <c r="J9" s="20">
        <v>2.5557712560417358E-2</v>
      </c>
    </row>
    <row r="10" spans="1:10" s="90" customFormat="1" x14ac:dyDescent="0.35">
      <c r="A10" s="133" t="s">
        <v>72</v>
      </c>
      <c r="B10" s="130">
        <v>3.7375571245549334E-2</v>
      </c>
      <c r="C10" s="130">
        <v>5.1198215165727472E-2</v>
      </c>
      <c r="D10" s="130">
        <v>4.083338341292872E-2</v>
      </c>
      <c r="E10" s="130">
        <v>2.3449228857432863E-2</v>
      </c>
      <c r="F10" s="130">
        <v>1.6266752108246216E-2</v>
      </c>
      <c r="G10" s="131">
        <v>1.2263278544865433E-2</v>
      </c>
      <c r="H10" s="131">
        <v>1.5829419146894549E-2</v>
      </c>
      <c r="I10" s="131">
        <v>1.8388374223440473E-2</v>
      </c>
      <c r="J10" s="132">
        <v>2.410799047297138E-2</v>
      </c>
    </row>
    <row r="11" spans="1:10" x14ac:dyDescent="0.35">
      <c r="A11" s="21" t="s">
        <v>73</v>
      </c>
      <c r="B11" s="18">
        <v>1.8906999370433487E-2</v>
      </c>
      <c r="C11" s="18">
        <v>1.9335622727673019E-2</v>
      </c>
      <c r="D11" s="18">
        <v>2.0713836554768439E-2</v>
      </c>
      <c r="E11" s="18">
        <v>1.2708883859434779E-2</v>
      </c>
      <c r="F11" s="18">
        <v>7.7721358097759862E-3</v>
      </c>
      <c r="G11" s="19">
        <v>5.7146982323204604E-3</v>
      </c>
      <c r="H11" s="19">
        <v>8.5116329691506277E-3</v>
      </c>
      <c r="I11" s="19">
        <v>1.3066191550963297E-2</v>
      </c>
      <c r="J11" s="20">
        <v>1.1756045634335761E-2</v>
      </c>
    </row>
    <row r="12" spans="1:10" s="90" customFormat="1" x14ac:dyDescent="0.35">
      <c r="A12" s="133" t="s">
        <v>74</v>
      </c>
      <c r="B12" s="130">
        <v>4.2242702446593568E-2</v>
      </c>
      <c r="C12" s="130">
        <v>4.7876424715238376E-2</v>
      </c>
      <c r="D12" s="130">
        <v>5.0101430025810377E-2</v>
      </c>
      <c r="E12" s="130">
        <v>3.915677785714354E-2</v>
      </c>
      <c r="F12" s="130">
        <v>2.2486210292131704E-2</v>
      </c>
      <c r="G12" s="131">
        <v>1.6297016950763354E-2</v>
      </c>
      <c r="H12" s="131">
        <v>1.7773103335779247E-2</v>
      </c>
      <c r="I12" s="131">
        <v>1.9982922598774582E-2</v>
      </c>
      <c r="J12" s="132">
        <v>2.7740474088235562E-2</v>
      </c>
    </row>
    <row r="13" spans="1:10" x14ac:dyDescent="0.35">
      <c r="A13" s="21" t="s">
        <v>75</v>
      </c>
      <c r="B13" s="18">
        <v>2.34238521861115E-2</v>
      </c>
      <c r="C13" s="18">
        <v>2.7396137267323685E-2</v>
      </c>
      <c r="D13" s="18">
        <v>2.1556789955155579E-2</v>
      </c>
      <c r="E13" s="18">
        <v>1.151427207806564E-2</v>
      </c>
      <c r="F13" s="18">
        <v>6.4409659128418974E-3</v>
      </c>
      <c r="G13" s="19">
        <v>7.0034246363346745E-3</v>
      </c>
      <c r="H13" s="19">
        <v>1.0597459593831281E-2</v>
      </c>
      <c r="I13" s="19">
        <v>1.5025523333661701E-2</v>
      </c>
      <c r="J13" s="20">
        <v>1.3076619682845453E-2</v>
      </c>
    </row>
    <row r="14" spans="1:10" s="90" customFormat="1" x14ac:dyDescent="0.35">
      <c r="A14" s="133" t="s">
        <v>76</v>
      </c>
      <c r="B14" s="130">
        <v>3.285128114465137E-2</v>
      </c>
      <c r="C14" s="130">
        <v>3.4717228657553764E-2</v>
      </c>
      <c r="D14" s="130">
        <v>2.4528581031274595E-2</v>
      </c>
      <c r="E14" s="130">
        <v>1.7446650214207934E-2</v>
      </c>
      <c r="F14" s="130">
        <v>1.1740765912453981E-2</v>
      </c>
      <c r="G14" s="131">
        <v>9.6542965655913165E-3</v>
      </c>
      <c r="H14" s="131">
        <v>1.3556211302908048E-2</v>
      </c>
      <c r="I14" s="131">
        <v>1.9098131721883113E-2</v>
      </c>
      <c r="J14" s="132">
        <v>1.9079039018124164E-2</v>
      </c>
    </row>
    <row r="15" spans="1:10" x14ac:dyDescent="0.35">
      <c r="A15" s="21" t="s">
        <v>77</v>
      </c>
      <c r="B15" s="18">
        <v>3.2751408986404378E-2</v>
      </c>
      <c r="C15" s="18">
        <v>4.1678690660643503E-2</v>
      </c>
      <c r="D15" s="18">
        <v>3.9389736666358199E-2</v>
      </c>
      <c r="E15" s="18">
        <v>2.9077569718368702E-2</v>
      </c>
      <c r="F15" s="18">
        <v>1.70950013505402E-2</v>
      </c>
      <c r="G15" s="19">
        <v>1.3401481811217203E-2</v>
      </c>
      <c r="H15" s="19">
        <v>1.4731165517351487E-2</v>
      </c>
      <c r="I15" s="19">
        <v>1.6569922650251725E-2</v>
      </c>
      <c r="J15" s="20">
        <v>2.2329073809208178E-2</v>
      </c>
    </row>
    <row r="16" spans="1:10" s="90" customFormat="1" x14ac:dyDescent="0.35">
      <c r="A16" s="133" t="s">
        <v>78</v>
      </c>
      <c r="B16" s="130">
        <v>1.8896808460856077E-2</v>
      </c>
      <c r="C16" s="130">
        <v>2.6653498928052789E-2</v>
      </c>
      <c r="D16" s="130">
        <v>1.7612219843940267E-2</v>
      </c>
      <c r="E16" s="130">
        <v>6.7712606932495241E-3</v>
      </c>
      <c r="F16" s="130">
        <v>4.2755242685447482E-3</v>
      </c>
      <c r="G16" s="131">
        <v>6.5123891641996924E-3</v>
      </c>
      <c r="H16" s="131">
        <v>1.1192445778616238E-2</v>
      </c>
      <c r="I16" s="131">
        <v>1.6634478284027403E-2</v>
      </c>
      <c r="J16" s="132">
        <v>1.0131624322287877E-2</v>
      </c>
    </row>
    <row r="17" spans="1:10" x14ac:dyDescent="0.35">
      <c r="A17" s="21" t="s">
        <v>79</v>
      </c>
      <c r="B17" s="18">
        <v>3.2266686898593189E-2</v>
      </c>
      <c r="C17" s="18">
        <v>3.9619066977508326E-2</v>
      </c>
      <c r="D17" s="18">
        <v>3.368904566201962E-2</v>
      </c>
      <c r="E17" s="18">
        <v>3.0052206108473731E-2</v>
      </c>
      <c r="F17" s="18">
        <v>1.7327249237242898E-2</v>
      </c>
      <c r="G17" s="19">
        <v>1.4816007567848002E-2</v>
      </c>
      <c r="H17" s="19">
        <v>1.8502862278225812E-2</v>
      </c>
      <c r="I17" s="19">
        <v>2.1197190470121054E-2</v>
      </c>
      <c r="J17" s="20">
        <v>2.4171323574755783E-2</v>
      </c>
    </row>
    <row r="18" spans="1:10" s="90" customFormat="1" ht="16" thickBot="1" x14ac:dyDescent="0.4">
      <c r="A18" s="134" t="s">
        <v>80</v>
      </c>
      <c r="B18" s="130">
        <v>3.1744236683769918E-2</v>
      </c>
      <c r="C18" s="130">
        <v>2.9535992620530836E-2</v>
      </c>
      <c r="D18" s="130">
        <v>2.3748103881135563E-2</v>
      </c>
      <c r="E18" s="130">
        <v>1.3532501915307003E-2</v>
      </c>
      <c r="F18" s="130">
        <v>9.0603667104499543E-3</v>
      </c>
      <c r="G18" s="131">
        <v>7.4298823407844081E-3</v>
      </c>
      <c r="H18" s="131">
        <v>1.2990485231536645E-2</v>
      </c>
      <c r="I18" s="131">
        <v>1.7836951381808002E-2</v>
      </c>
      <c r="J18" s="132">
        <v>1.6532114292204633E-2</v>
      </c>
    </row>
    <row r="19" spans="1:10" ht="16" thickBot="1" x14ac:dyDescent="0.4">
      <c r="A19" s="13" t="s">
        <v>7</v>
      </c>
      <c r="B19" s="14">
        <v>3.9178587657411217E-2</v>
      </c>
      <c r="C19" s="14">
        <v>4.7508600836749029E-2</v>
      </c>
      <c r="D19" s="14">
        <v>3.6844004480936103E-2</v>
      </c>
      <c r="E19" s="14">
        <v>2.0079557602152728E-2</v>
      </c>
      <c r="F19" s="14">
        <v>1.2799886865381964E-2</v>
      </c>
      <c r="G19" s="15">
        <v>1.2886105758080281E-2</v>
      </c>
      <c r="H19" s="15">
        <v>1.8405290340605465E-2</v>
      </c>
      <c r="I19" s="15">
        <v>2.293391251952745E-2</v>
      </c>
      <c r="J19" s="16">
        <v>2.326590000441052E-2</v>
      </c>
    </row>
    <row r="20" spans="1:10" s="90" customFormat="1" x14ac:dyDescent="0.35">
      <c r="A20" s="129" t="s">
        <v>81</v>
      </c>
      <c r="B20" s="130">
        <v>4.1003339163403194E-2</v>
      </c>
      <c r="C20" s="130">
        <v>6.8941299192788422E-2</v>
      </c>
      <c r="D20" s="130">
        <v>5.8359389295225383E-2</v>
      </c>
      <c r="E20" s="130">
        <v>3.390776820283533E-2</v>
      </c>
      <c r="F20" s="130">
        <v>2.2087039962869277E-2</v>
      </c>
      <c r="G20" s="131">
        <v>1.8514173431719377E-2</v>
      </c>
      <c r="H20" s="131">
        <v>2.3335730817228558E-2</v>
      </c>
      <c r="I20" s="131">
        <v>2.6957384301810758E-2</v>
      </c>
      <c r="J20" s="132">
        <v>3.1986572962127237E-2</v>
      </c>
    </row>
    <row r="21" spans="1:10" x14ac:dyDescent="0.35">
      <c r="A21" s="21" t="s">
        <v>82</v>
      </c>
      <c r="B21" s="18">
        <v>3.9190258121697942E-2</v>
      </c>
      <c r="C21" s="18">
        <v>5.4186729360948857E-2</v>
      </c>
      <c r="D21" s="18">
        <v>4.6218218015540977E-2</v>
      </c>
      <c r="E21" s="18">
        <v>3.4186951593430909E-2</v>
      </c>
      <c r="F21" s="18">
        <v>2.0582911874832098E-2</v>
      </c>
      <c r="G21" s="19">
        <v>1.9787979732322943E-2</v>
      </c>
      <c r="H21" s="19">
        <v>2.212702993263262E-2</v>
      </c>
      <c r="I21" s="19">
        <v>2.598218655547458E-2</v>
      </c>
      <c r="J21" s="20">
        <v>2.9821499598313008E-2</v>
      </c>
    </row>
    <row r="22" spans="1:10" s="90" customFormat="1" x14ac:dyDescent="0.35">
      <c r="A22" s="133" t="s">
        <v>83</v>
      </c>
      <c r="B22" s="130">
        <v>4.9960513407840523E-2</v>
      </c>
      <c r="C22" s="130">
        <v>6.8827987678901553E-2</v>
      </c>
      <c r="D22" s="130">
        <v>5.9311217182198388E-2</v>
      </c>
      <c r="E22" s="130">
        <v>4.2014914064325677E-2</v>
      </c>
      <c r="F22" s="130">
        <v>2.2698234174117114E-2</v>
      </c>
      <c r="G22" s="131">
        <v>2.0830309781594492E-2</v>
      </c>
      <c r="H22" s="131">
        <v>2.3865561583629066E-2</v>
      </c>
      <c r="I22" s="131">
        <v>2.1909620810914066E-2</v>
      </c>
      <c r="J22" s="132">
        <v>3.4041059001119672E-2</v>
      </c>
    </row>
    <row r="23" spans="1:10" x14ac:dyDescent="0.35">
      <c r="A23" s="21" t="s">
        <v>84</v>
      </c>
      <c r="B23" s="18">
        <v>3.7711552825614711E-2</v>
      </c>
      <c r="C23" s="18">
        <v>4.2861523252217086E-2</v>
      </c>
      <c r="D23" s="18">
        <v>3.3754720516153351E-2</v>
      </c>
      <c r="E23" s="18">
        <v>1.7798242637761506E-2</v>
      </c>
      <c r="F23" s="18">
        <v>1.0149524712374592E-2</v>
      </c>
      <c r="G23" s="19">
        <v>1.1071565175258518E-2</v>
      </c>
      <c r="H23" s="19">
        <v>1.7889977698018669E-2</v>
      </c>
      <c r="I23" s="19">
        <v>2.4186590648046225E-2</v>
      </c>
      <c r="J23" s="20">
        <v>2.0903594422117984E-2</v>
      </c>
    </row>
    <row r="24" spans="1:10" s="90" customFormat="1" x14ac:dyDescent="0.35">
      <c r="A24" s="133" t="s">
        <v>85</v>
      </c>
      <c r="B24" s="130">
        <v>4.4178632720008174E-2</v>
      </c>
      <c r="C24" s="130">
        <v>6.1241390511727667E-2</v>
      </c>
      <c r="D24" s="130">
        <v>4.1827259062778191E-2</v>
      </c>
      <c r="E24" s="130">
        <v>3.1114109148586398E-2</v>
      </c>
      <c r="F24" s="130">
        <v>2.3841483253477236E-2</v>
      </c>
      <c r="G24" s="131">
        <v>2.105481483127206E-2</v>
      </c>
      <c r="H24" s="131">
        <v>2.5492076989272125E-2</v>
      </c>
      <c r="I24" s="131">
        <v>2.4407914716037277E-2</v>
      </c>
      <c r="J24" s="132">
        <v>3.1384157722261136E-2</v>
      </c>
    </row>
    <row r="25" spans="1:10" x14ac:dyDescent="0.35">
      <c r="A25" s="21" t="s">
        <v>86</v>
      </c>
      <c r="B25" s="18">
        <v>4.4563221546008641E-2</v>
      </c>
      <c r="C25" s="18">
        <v>5.7827310222814059E-2</v>
      </c>
      <c r="D25" s="18">
        <v>4.9075348939320591E-2</v>
      </c>
      <c r="E25" s="18">
        <v>3.2196703733236985E-2</v>
      </c>
      <c r="F25" s="18">
        <v>1.928914884971801E-2</v>
      </c>
      <c r="G25" s="19">
        <v>1.6658753064625519E-2</v>
      </c>
      <c r="H25" s="19">
        <v>2.1308643959325045E-2</v>
      </c>
      <c r="I25" s="19">
        <v>2.3282079028585076E-2</v>
      </c>
      <c r="J25" s="20">
        <v>2.9711901969554391E-2</v>
      </c>
    </row>
    <row r="26" spans="1:10" s="90" customFormat="1" x14ac:dyDescent="0.35">
      <c r="A26" s="133" t="s">
        <v>87</v>
      </c>
      <c r="B26" s="130">
        <v>3.7525706471447269E-2</v>
      </c>
      <c r="C26" s="130">
        <v>5.0036761451141096E-2</v>
      </c>
      <c r="D26" s="130">
        <v>3.7789876759972155E-2</v>
      </c>
      <c r="E26" s="130">
        <v>3.9718080633468093E-2</v>
      </c>
      <c r="F26" s="130">
        <v>2.1848573371696822E-2</v>
      </c>
      <c r="G26" s="131">
        <v>2.0966734263482625E-2</v>
      </c>
      <c r="H26" s="131">
        <v>2.3540928406602046E-2</v>
      </c>
      <c r="I26" s="131">
        <v>2.3064859164487288E-2</v>
      </c>
      <c r="J26" s="132">
        <v>2.9080199963789025E-2</v>
      </c>
    </row>
    <row r="27" spans="1:10" x14ac:dyDescent="0.35">
      <c r="A27" s="21" t="s">
        <v>88</v>
      </c>
      <c r="B27" s="18">
        <v>2.6000055641825035E-2</v>
      </c>
      <c r="C27" s="18">
        <v>2.8470482311909493E-2</v>
      </c>
      <c r="D27" s="18">
        <v>2.2184304303946214E-2</v>
      </c>
      <c r="E27" s="18">
        <v>1.0894521632139761E-2</v>
      </c>
      <c r="F27" s="18">
        <v>1.0127400997559224E-2</v>
      </c>
      <c r="G27" s="19">
        <v>9.0264310935979312E-3</v>
      </c>
      <c r="H27" s="19">
        <v>1.3444849830213088E-2</v>
      </c>
      <c r="I27" s="19">
        <v>1.8254643447799989E-2</v>
      </c>
      <c r="J27" s="20">
        <v>1.5690795877905558E-2</v>
      </c>
    </row>
    <row r="28" spans="1:10" s="90" customFormat="1" x14ac:dyDescent="0.35">
      <c r="A28" s="133" t="s">
        <v>89</v>
      </c>
      <c r="B28" s="130">
        <v>3.7466665215334836E-2</v>
      </c>
      <c r="C28" s="130">
        <v>5.8112376306340106E-2</v>
      </c>
      <c r="D28" s="130">
        <v>4.2485526454316899E-2</v>
      </c>
      <c r="E28" s="130">
        <v>2.517781130382199E-2</v>
      </c>
      <c r="F28" s="130">
        <v>1.7487995394411374E-2</v>
      </c>
      <c r="G28" s="131">
        <v>1.5376549108845195E-2</v>
      </c>
      <c r="H28" s="131">
        <v>1.9773091231377594E-2</v>
      </c>
      <c r="I28" s="131">
        <v>2.2238726535059653E-2</v>
      </c>
      <c r="J28" s="132">
        <v>2.6253511502446911E-2</v>
      </c>
    </row>
    <row r="29" spans="1:10" x14ac:dyDescent="0.35">
      <c r="A29" s="21" t="s">
        <v>90</v>
      </c>
      <c r="B29" s="18">
        <v>4.7671675873252779E-2</v>
      </c>
      <c r="C29" s="18">
        <v>5.1672515712208149E-2</v>
      </c>
      <c r="D29" s="18">
        <v>3.8268453125652406E-2</v>
      </c>
      <c r="E29" s="18">
        <v>1.9216194349897815E-2</v>
      </c>
      <c r="F29" s="18">
        <v>1.0994266639043928E-2</v>
      </c>
      <c r="G29" s="19">
        <v>1.0759701902064335E-2</v>
      </c>
      <c r="H29" s="19">
        <v>1.9574391169169984E-2</v>
      </c>
      <c r="I29" s="19">
        <v>2.7827199882680835E-2</v>
      </c>
      <c r="J29" s="20">
        <v>2.4309200891742832E-2</v>
      </c>
    </row>
    <row r="30" spans="1:10" s="90" customFormat="1" x14ac:dyDescent="0.35">
      <c r="A30" s="133" t="s">
        <v>91</v>
      </c>
      <c r="B30" s="130">
        <v>3.5826728133294079E-2</v>
      </c>
      <c r="C30" s="130">
        <v>4.3519468359462521E-2</v>
      </c>
      <c r="D30" s="130">
        <v>3.3666420716920976E-2</v>
      </c>
      <c r="E30" s="130">
        <v>1.6413950549159239E-2</v>
      </c>
      <c r="F30" s="130">
        <v>1.1338956931077487E-2</v>
      </c>
      <c r="G30" s="131">
        <v>1.2811813230175221E-2</v>
      </c>
      <c r="H30" s="131">
        <v>1.7046971127477231E-2</v>
      </c>
      <c r="I30" s="131">
        <v>2.2430021082770528E-2</v>
      </c>
      <c r="J30" s="132">
        <v>2.1106029588541925E-2</v>
      </c>
    </row>
    <row r="31" spans="1:10" x14ac:dyDescent="0.35">
      <c r="A31" s="21" t="s">
        <v>92</v>
      </c>
      <c r="B31" s="18">
        <v>3.7226441952118529E-2</v>
      </c>
      <c r="C31" s="18">
        <v>3.6323951933732737E-2</v>
      </c>
      <c r="D31" s="18">
        <v>3.0237382077340051E-2</v>
      </c>
      <c r="E31" s="18">
        <v>1.9875200967309367E-2</v>
      </c>
      <c r="F31" s="18">
        <v>1.0749777479404929E-2</v>
      </c>
      <c r="G31" s="19">
        <v>1.1290052314364736E-2</v>
      </c>
      <c r="H31" s="19">
        <v>1.677953342960747E-2</v>
      </c>
      <c r="I31" s="19">
        <v>2.3058217925406417E-2</v>
      </c>
      <c r="J31" s="20">
        <v>2.1249913120721307E-2</v>
      </c>
    </row>
    <row r="32" spans="1:10" s="90" customFormat="1" x14ac:dyDescent="0.35">
      <c r="A32" s="133" t="s">
        <v>93</v>
      </c>
      <c r="B32" s="130">
        <v>4.9333403587120836E-2</v>
      </c>
      <c r="C32" s="130">
        <v>5.2382790693043663E-2</v>
      </c>
      <c r="D32" s="130">
        <v>3.5777101988720514E-2</v>
      </c>
      <c r="E32" s="130">
        <v>2.0738746641803661E-2</v>
      </c>
      <c r="F32" s="130">
        <v>1.2504035942592863E-2</v>
      </c>
      <c r="G32" s="131">
        <v>1.1578872103465393E-2</v>
      </c>
      <c r="H32" s="131">
        <v>1.5061337132569469E-2</v>
      </c>
      <c r="I32" s="131">
        <v>2.1534955472378724E-2</v>
      </c>
      <c r="J32" s="132">
        <v>2.4707205051361213E-2</v>
      </c>
    </row>
    <row r="33" spans="1:10" x14ac:dyDescent="0.35">
      <c r="A33" s="21" t="s">
        <v>94</v>
      </c>
      <c r="B33" s="18">
        <v>3.5861709486606511E-2</v>
      </c>
      <c r="C33" s="18">
        <v>4.4452745555707121E-2</v>
      </c>
      <c r="D33" s="18">
        <v>3.2276884830965462E-2</v>
      </c>
      <c r="E33" s="18">
        <v>1.1210645787268872E-2</v>
      </c>
      <c r="F33" s="18">
        <v>7.6770634369444238E-3</v>
      </c>
      <c r="G33" s="19">
        <v>8.4831544210701229E-3</v>
      </c>
      <c r="H33" s="19">
        <v>1.6268388432019568E-2</v>
      </c>
      <c r="I33" s="19">
        <v>2.0027394790773211E-2</v>
      </c>
      <c r="J33" s="20">
        <v>1.7678653664995079E-2</v>
      </c>
    </row>
    <row r="34" spans="1:10" s="90" customFormat="1" x14ac:dyDescent="0.35">
      <c r="A34" s="133" t="s">
        <v>95</v>
      </c>
      <c r="B34" s="130">
        <v>4.3301709542481845E-2</v>
      </c>
      <c r="C34" s="130">
        <v>5.2710831061950549E-2</v>
      </c>
      <c r="D34" s="130">
        <v>4.2085164833183752E-2</v>
      </c>
      <c r="E34" s="130">
        <v>2.920112366562945E-2</v>
      </c>
      <c r="F34" s="130">
        <v>1.6417227440762364E-2</v>
      </c>
      <c r="G34" s="131">
        <v>1.6619781922019856E-2</v>
      </c>
      <c r="H34" s="131">
        <v>2.0311414155716575E-2</v>
      </c>
      <c r="I34" s="131">
        <v>2.6139102065023633E-2</v>
      </c>
      <c r="J34" s="132">
        <v>2.819546294333727E-2</v>
      </c>
    </row>
    <row r="35" spans="1:10" x14ac:dyDescent="0.35">
      <c r="A35" s="21" t="s">
        <v>96</v>
      </c>
      <c r="B35" s="18">
        <v>5.3646729306378212E-2</v>
      </c>
      <c r="C35" s="18">
        <v>5.4695603276723348E-2</v>
      </c>
      <c r="D35" s="18">
        <v>4.5486267914588138E-2</v>
      </c>
      <c r="E35" s="18">
        <v>3.0302050968550223E-2</v>
      </c>
      <c r="F35" s="18">
        <v>1.9288877296189472E-2</v>
      </c>
      <c r="G35" s="19">
        <v>1.8717312391860138E-2</v>
      </c>
      <c r="H35" s="19">
        <v>2.1345951519182692E-2</v>
      </c>
      <c r="I35" s="19">
        <v>2.1817199322394301E-2</v>
      </c>
      <c r="J35" s="20">
        <v>3.0204346238339379E-2</v>
      </c>
    </row>
    <row r="36" spans="1:10" s="90" customFormat="1" ht="16" thickBot="1" x14ac:dyDescent="0.4">
      <c r="A36" s="133" t="s">
        <v>97</v>
      </c>
      <c r="B36" s="130">
        <v>3.976501599078882E-2</v>
      </c>
      <c r="C36" s="130">
        <v>4.9243703990529145E-2</v>
      </c>
      <c r="D36" s="130">
        <v>4.1894673020298812E-2</v>
      </c>
      <c r="E36" s="130">
        <v>3.8581667059562119E-2</v>
      </c>
      <c r="F36" s="130">
        <v>2.6108182342064121E-2</v>
      </c>
      <c r="G36" s="131">
        <v>2.4449825469786406E-2</v>
      </c>
      <c r="H36" s="131">
        <v>2.6960173341916409E-2</v>
      </c>
      <c r="I36" s="131">
        <v>2.7589892434126483E-2</v>
      </c>
      <c r="J36" s="132">
        <v>3.1885373666688192E-2</v>
      </c>
    </row>
    <row r="37" spans="1:10" ht="16" thickBot="1" x14ac:dyDescent="0.4">
      <c r="A37" s="13" t="s">
        <v>6</v>
      </c>
      <c r="B37" s="14">
        <v>3.8680144956195844E-2</v>
      </c>
      <c r="C37" s="14">
        <v>4.6637756528562828E-2</v>
      </c>
      <c r="D37" s="14">
        <v>3.7273113040533004E-2</v>
      </c>
      <c r="E37" s="14">
        <v>2.2039629052953067E-2</v>
      </c>
      <c r="F37" s="14">
        <v>1.3379734704375704E-2</v>
      </c>
      <c r="G37" s="15">
        <v>1.2588053022998761E-2</v>
      </c>
      <c r="H37" s="15">
        <v>1.5874150293604901E-2</v>
      </c>
      <c r="I37" s="15">
        <v>2.057357109019968E-2</v>
      </c>
      <c r="J37" s="16">
        <v>2.3071167362550719E-2</v>
      </c>
    </row>
    <row r="38" spans="1:10" s="90" customFormat="1" x14ac:dyDescent="0.35">
      <c r="A38" s="129" t="s">
        <v>98</v>
      </c>
      <c r="B38" s="130">
        <v>4.9640193287087395E-2</v>
      </c>
      <c r="C38" s="130">
        <v>6.4400436638307815E-2</v>
      </c>
      <c r="D38" s="130">
        <v>5.2946622312545259E-2</v>
      </c>
      <c r="E38" s="130">
        <v>4.7152092862871857E-2</v>
      </c>
      <c r="F38" s="130">
        <v>2.869640005066328E-2</v>
      </c>
      <c r="G38" s="131">
        <v>2.3731775779347389E-2</v>
      </c>
      <c r="H38" s="131">
        <v>2.1684119260742249E-2</v>
      </c>
      <c r="I38" s="131">
        <v>2.6536962246115972E-2</v>
      </c>
      <c r="J38" s="132">
        <v>3.5114300115095719E-2</v>
      </c>
    </row>
    <row r="39" spans="1:10" x14ac:dyDescent="0.35">
      <c r="A39" s="21" t="s">
        <v>99</v>
      </c>
      <c r="B39" s="18">
        <v>3.8443010390874485E-2</v>
      </c>
      <c r="C39" s="18">
        <v>5.2637679339979968E-2</v>
      </c>
      <c r="D39" s="18">
        <v>4.5623049109359493E-2</v>
      </c>
      <c r="E39" s="18">
        <v>2.8650757937372519E-2</v>
      </c>
      <c r="F39" s="18">
        <v>1.4737729335709007E-2</v>
      </c>
      <c r="G39" s="19">
        <v>1.4033473757770429E-2</v>
      </c>
      <c r="H39" s="19">
        <v>1.9211625882908399E-2</v>
      </c>
      <c r="I39" s="19">
        <v>2.396207810719022E-2</v>
      </c>
      <c r="J39" s="20">
        <v>2.6801859957817101E-2</v>
      </c>
    </row>
    <row r="40" spans="1:10" s="90" customFormat="1" x14ac:dyDescent="0.35">
      <c r="A40" s="133" t="s">
        <v>100</v>
      </c>
      <c r="B40" s="130">
        <v>3.4873612188650024E-2</v>
      </c>
      <c r="C40" s="130">
        <v>3.6413805699633886E-2</v>
      </c>
      <c r="D40" s="130">
        <v>3.2432383875753729E-2</v>
      </c>
      <c r="E40" s="130">
        <v>2.21256010224921E-2</v>
      </c>
      <c r="F40" s="130">
        <v>1.0156744897400059E-2</v>
      </c>
      <c r="G40" s="131">
        <v>7.2647592380707003E-3</v>
      </c>
      <c r="H40" s="131">
        <v>1.1646825685408696E-2</v>
      </c>
      <c r="I40" s="131">
        <v>1.6173964624684876E-2</v>
      </c>
      <c r="J40" s="132">
        <v>1.8808555229908184E-2</v>
      </c>
    </row>
    <row r="41" spans="1:10" x14ac:dyDescent="0.35">
      <c r="A41" s="21" t="s">
        <v>101</v>
      </c>
      <c r="B41" s="18">
        <v>3.2503770181534893E-2</v>
      </c>
      <c r="C41" s="18">
        <v>4.5800991987129523E-2</v>
      </c>
      <c r="D41" s="18">
        <v>4.3416002819852528E-2</v>
      </c>
      <c r="E41" s="18">
        <v>3.1789901543285391E-2</v>
      </c>
      <c r="F41" s="18">
        <v>1.710128146137584E-2</v>
      </c>
      <c r="G41" s="19">
        <v>1.6263073088879313E-2</v>
      </c>
      <c r="H41" s="19">
        <v>2.0439044334949297E-2</v>
      </c>
      <c r="I41" s="19">
        <v>2.5145208046315315E-2</v>
      </c>
      <c r="J41" s="20">
        <v>2.6677671729842478E-2</v>
      </c>
    </row>
    <row r="42" spans="1:10" s="90" customFormat="1" x14ac:dyDescent="0.35">
      <c r="A42" s="133" t="s">
        <v>102</v>
      </c>
      <c r="B42" s="130">
        <v>4.8429125698407169E-2</v>
      </c>
      <c r="C42" s="130">
        <v>4.2531377525596673E-2</v>
      </c>
      <c r="D42" s="130">
        <v>3.0811996612355827E-2</v>
      </c>
      <c r="E42" s="130">
        <v>2.143926649239913E-2</v>
      </c>
      <c r="F42" s="130">
        <v>1.4459120090816286E-2</v>
      </c>
      <c r="G42" s="131">
        <v>1.2794242857254532E-2</v>
      </c>
      <c r="H42" s="131">
        <v>1.6375413722348034E-2</v>
      </c>
      <c r="I42" s="131">
        <v>2.1716212967662879E-2</v>
      </c>
      <c r="J42" s="132">
        <v>2.4187960102800696E-2</v>
      </c>
    </row>
    <row r="43" spans="1:10" x14ac:dyDescent="0.35">
      <c r="A43" s="21" t="s">
        <v>103</v>
      </c>
      <c r="B43" s="18">
        <v>4.1250500136608553E-2</v>
      </c>
      <c r="C43" s="18">
        <v>6.3033057351669877E-2</v>
      </c>
      <c r="D43" s="18">
        <v>4.8276458614195474E-2</v>
      </c>
      <c r="E43" s="18">
        <v>3.0246239333769232E-2</v>
      </c>
      <c r="F43" s="18">
        <v>1.3435742862708683E-2</v>
      </c>
      <c r="G43" s="19">
        <v>1.2831010288294949E-2</v>
      </c>
      <c r="H43" s="19">
        <v>1.7719683658766198E-2</v>
      </c>
      <c r="I43" s="19">
        <v>1.8007362145889022E-2</v>
      </c>
      <c r="J43" s="20">
        <v>2.7096851297473239E-2</v>
      </c>
    </row>
    <row r="44" spans="1:10" s="90" customFormat="1" x14ac:dyDescent="0.35">
      <c r="A44" s="133" t="s">
        <v>104</v>
      </c>
      <c r="B44" s="130">
        <v>4.9710295746588973E-2</v>
      </c>
      <c r="C44" s="130">
        <v>5.3434287485212256E-2</v>
      </c>
      <c r="D44" s="130">
        <v>4.0140291161020379E-2</v>
      </c>
      <c r="E44" s="130">
        <v>2.3198159456937671E-2</v>
      </c>
      <c r="F44" s="130">
        <v>1.5898812450833202E-2</v>
      </c>
      <c r="G44" s="131">
        <v>1.3423876903654625E-2</v>
      </c>
      <c r="H44" s="131">
        <v>1.6956930030467714E-2</v>
      </c>
      <c r="I44" s="131">
        <v>2.075478435150812E-2</v>
      </c>
      <c r="J44" s="132">
        <v>2.6989023857779473E-2</v>
      </c>
    </row>
    <row r="45" spans="1:10" x14ac:dyDescent="0.35">
      <c r="A45" s="21" t="s">
        <v>105</v>
      </c>
      <c r="B45" s="18">
        <v>3.0151917778137301E-2</v>
      </c>
      <c r="C45" s="18">
        <v>3.3767405636945025E-2</v>
      </c>
      <c r="D45" s="18">
        <v>2.6157672114317538E-2</v>
      </c>
      <c r="E45" s="18">
        <v>1.2759953909147656E-2</v>
      </c>
      <c r="F45" s="18">
        <v>9.6479276115976949E-3</v>
      </c>
      <c r="G45" s="19">
        <v>9.4637379497509513E-3</v>
      </c>
      <c r="H45" s="19">
        <v>1.3972813568480978E-2</v>
      </c>
      <c r="I45" s="19">
        <v>2.0409613005708885E-2</v>
      </c>
      <c r="J45" s="20">
        <v>1.6965869547668811E-2</v>
      </c>
    </row>
    <row r="46" spans="1:10" s="90" customFormat="1" x14ac:dyDescent="0.35">
      <c r="A46" s="133" t="s">
        <v>106</v>
      </c>
      <c r="B46" s="130">
        <v>2.8283446525807093E-2</v>
      </c>
      <c r="C46" s="130">
        <v>3.390282452625696E-2</v>
      </c>
      <c r="D46" s="130">
        <v>2.8568668489573932E-2</v>
      </c>
      <c r="E46" s="130">
        <v>2.4023276121923957E-2</v>
      </c>
      <c r="F46" s="130">
        <v>1.2470151828227681E-2</v>
      </c>
      <c r="G46" s="131">
        <v>1.2207337904791931E-2</v>
      </c>
      <c r="H46" s="131">
        <v>1.3872624878497728E-2</v>
      </c>
      <c r="I46" s="131">
        <v>1.7598075133432006E-2</v>
      </c>
      <c r="J46" s="132">
        <v>1.9377108508949661E-2</v>
      </c>
    </row>
    <row r="47" spans="1:10" x14ac:dyDescent="0.35">
      <c r="A47" s="21" t="s">
        <v>107</v>
      </c>
      <c r="B47" s="18">
        <v>5.5965150955158235E-2</v>
      </c>
      <c r="C47" s="18">
        <v>5.9362135204544329E-2</v>
      </c>
      <c r="D47" s="18">
        <v>5.629355064510537E-2</v>
      </c>
      <c r="E47" s="18">
        <v>4.8387684924725061E-2</v>
      </c>
      <c r="F47" s="18">
        <v>2.3587852172365784E-2</v>
      </c>
      <c r="G47" s="19">
        <v>2.277799389614419E-2</v>
      </c>
      <c r="H47" s="19">
        <v>2.5619150746078519E-2</v>
      </c>
      <c r="I47" s="19">
        <v>2.3742228547952042E-2</v>
      </c>
      <c r="J47" s="20">
        <v>3.4760927325546039E-2</v>
      </c>
    </row>
    <row r="48" spans="1:10" s="90" customFormat="1" x14ac:dyDescent="0.35">
      <c r="A48" s="133" t="s">
        <v>108</v>
      </c>
      <c r="B48" s="130">
        <v>3.193852757408331E-2</v>
      </c>
      <c r="C48" s="130">
        <v>4.4363847180426755E-2</v>
      </c>
      <c r="D48" s="130">
        <v>3.604412886001173E-2</v>
      </c>
      <c r="E48" s="130">
        <v>1.9015138123289893E-2</v>
      </c>
      <c r="F48" s="130">
        <v>1.1132108439533528E-2</v>
      </c>
      <c r="G48" s="131">
        <v>1.0293241697094516E-2</v>
      </c>
      <c r="H48" s="131">
        <v>1.1841897053142965E-2</v>
      </c>
      <c r="I48" s="131">
        <v>1.7508587084485192E-2</v>
      </c>
      <c r="J48" s="132">
        <v>1.9415960617067959E-2</v>
      </c>
    </row>
    <row r="49" spans="1:10" x14ac:dyDescent="0.35">
      <c r="A49" s="21" t="s">
        <v>109</v>
      </c>
      <c r="B49" s="18">
        <v>5.2109627784129059E-2</v>
      </c>
      <c r="C49" s="18">
        <v>5.9214163705990502E-2</v>
      </c>
      <c r="D49" s="18">
        <v>4.3027605909420466E-2</v>
      </c>
      <c r="E49" s="18">
        <v>2.8006107154997319E-2</v>
      </c>
      <c r="F49" s="18">
        <v>1.6933950909441841E-2</v>
      </c>
      <c r="G49" s="19">
        <v>1.5578749437667691E-2</v>
      </c>
      <c r="H49" s="19">
        <v>1.758011279067213E-2</v>
      </c>
      <c r="I49" s="19">
        <v>2.231072233307305E-2</v>
      </c>
      <c r="J49" s="20">
        <v>2.8833708069601113E-2</v>
      </c>
    </row>
    <row r="50" spans="1:10" s="90" customFormat="1" ht="16" thickBot="1" x14ac:dyDescent="0.4">
      <c r="A50" s="133" t="s">
        <v>110</v>
      </c>
      <c r="B50" s="130">
        <v>3.850892043461511E-2</v>
      </c>
      <c r="C50" s="130">
        <v>5.2135380190138469E-2</v>
      </c>
      <c r="D50" s="130">
        <v>4.2805964299579162E-2</v>
      </c>
      <c r="E50" s="130">
        <v>2.9155544890814823E-2</v>
      </c>
      <c r="F50" s="130">
        <v>1.7023035001925146E-2</v>
      </c>
      <c r="G50" s="131">
        <v>1.6164391639084782E-2</v>
      </c>
      <c r="H50" s="131">
        <v>1.6146863287261309E-2</v>
      </c>
      <c r="I50" s="131">
        <v>1.9463323791245126E-2</v>
      </c>
      <c r="J50" s="132">
        <v>2.5459735021065362E-2</v>
      </c>
    </row>
    <row r="51" spans="1:10" ht="16" thickBot="1" x14ac:dyDescent="0.4">
      <c r="A51" s="13" t="s">
        <v>5</v>
      </c>
      <c r="B51" s="14">
        <v>2.3240427944309583E-2</v>
      </c>
      <c r="C51" s="14">
        <v>3.2421032768788327E-2</v>
      </c>
      <c r="D51" s="14">
        <v>2.9946884324233838E-2</v>
      </c>
      <c r="E51" s="14">
        <v>2.0391812956144343E-2</v>
      </c>
      <c r="F51" s="14">
        <v>1.2282468741301246E-2</v>
      </c>
      <c r="G51" s="15">
        <v>1.0786700576423754E-2</v>
      </c>
      <c r="H51" s="15">
        <v>1.3089496025471246E-2</v>
      </c>
      <c r="I51" s="15">
        <v>1.7352346409691841E-2</v>
      </c>
      <c r="J51" s="16">
        <v>1.7834036962974881E-2</v>
      </c>
    </row>
    <row r="52" spans="1:10" s="90" customFormat="1" x14ac:dyDescent="0.35">
      <c r="A52" s="129" t="s">
        <v>111</v>
      </c>
      <c r="B52" s="130">
        <v>2.2911322934575828E-2</v>
      </c>
      <c r="C52" s="130">
        <v>3.6070585639256005E-2</v>
      </c>
      <c r="D52" s="130">
        <v>3.0512266051273412E-2</v>
      </c>
      <c r="E52" s="130">
        <v>2.3297859959076121E-2</v>
      </c>
      <c r="F52" s="130">
        <v>1.307978285068306E-2</v>
      </c>
      <c r="G52" s="131">
        <v>1.2354158411103077E-2</v>
      </c>
      <c r="H52" s="131">
        <v>1.5878935256873623E-2</v>
      </c>
      <c r="I52" s="131">
        <v>1.9719248398640636E-2</v>
      </c>
      <c r="J52" s="132">
        <v>1.9479678397361685E-2</v>
      </c>
    </row>
    <row r="53" spans="1:10" x14ac:dyDescent="0.35">
      <c r="A53" s="21" t="s">
        <v>112</v>
      </c>
      <c r="B53" s="18">
        <v>1.7159774364542545E-2</v>
      </c>
      <c r="C53" s="18">
        <v>3.0026566181770704E-2</v>
      </c>
      <c r="D53" s="18">
        <v>3.4597067601815544E-2</v>
      </c>
      <c r="E53" s="18">
        <v>2.8291563433019758E-2</v>
      </c>
      <c r="F53" s="18">
        <v>1.4513486462137336E-2</v>
      </c>
      <c r="G53" s="19">
        <v>1.1786865869582488E-2</v>
      </c>
      <c r="H53" s="19">
        <v>9.2840110968123116E-3</v>
      </c>
      <c r="I53" s="19">
        <v>1.2749634279127795E-2</v>
      </c>
      <c r="J53" s="20">
        <v>1.6628334638278459E-2</v>
      </c>
    </row>
    <row r="54" spans="1:10" s="90" customFormat="1" x14ac:dyDescent="0.35">
      <c r="A54" s="133" t="s">
        <v>113</v>
      </c>
      <c r="B54" s="130">
        <v>2.9222369154066456E-2</v>
      </c>
      <c r="C54" s="130">
        <v>3.9000872547951752E-2</v>
      </c>
      <c r="D54" s="130">
        <v>3.5940189877798574E-2</v>
      </c>
      <c r="E54" s="130">
        <v>2.4766687485041631E-2</v>
      </c>
      <c r="F54" s="130">
        <v>1.3561647622511885E-2</v>
      </c>
      <c r="G54" s="131">
        <v>1.1816819805384913E-2</v>
      </c>
      <c r="H54" s="131">
        <v>1.3881587566371327E-2</v>
      </c>
      <c r="I54" s="131">
        <v>1.9404997772157762E-2</v>
      </c>
      <c r="J54" s="132">
        <v>2.1207103334680864E-2</v>
      </c>
    </row>
    <row r="55" spans="1:10" x14ac:dyDescent="0.35">
      <c r="A55" s="21" t="s">
        <v>114</v>
      </c>
      <c r="B55" s="18">
        <v>2.0960107014980921E-2</v>
      </c>
      <c r="C55" s="18">
        <v>3.4970927650081036E-2</v>
      </c>
      <c r="D55" s="18">
        <v>3.3724530632764087E-2</v>
      </c>
      <c r="E55" s="18">
        <v>1.9306252959437442E-2</v>
      </c>
      <c r="F55" s="18">
        <v>1.2696160776871019E-2</v>
      </c>
      <c r="G55" s="19">
        <v>1.0233526919625245E-2</v>
      </c>
      <c r="H55" s="19">
        <v>1.2546765944357708E-2</v>
      </c>
      <c r="I55" s="19">
        <v>1.5596939773317855E-2</v>
      </c>
      <c r="J55" s="20">
        <v>1.7351277161000829E-2</v>
      </c>
    </row>
    <row r="56" spans="1:10" s="90" customFormat="1" x14ac:dyDescent="0.35">
      <c r="A56" s="133" t="s">
        <v>115</v>
      </c>
      <c r="B56" s="130">
        <v>2.1427542239647285E-2</v>
      </c>
      <c r="C56" s="130">
        <v>3.7812086796024214E-2</v>
      </c>
      <c r="D56" s="130">
        <v>3.6520159870145646E-2</v>
      </c>
      <c r="E56" s="130">
        <v>3.2520110934852499E-2</v>
      </c>
      <c r="F56" s="130">
        <v>1.8233170916967426E-2</v>
      </c>
      <c r="G56" s="131">
        <v>1.4747730770442218E-2</v>
      </c>
      <c r="H56" s="131">
        <v>1.4610044660300523E-2</v>
      </c>
      <c r="I56" s="131">
        <v>1.8635813032530743E-2</v>
      </c>
      <c r="J56" s="132">
        <v>2.1615925044204041E-2</v>
      </c>
    </row>
    <row r="57" spans="1:10" x14ac:dyDescent="0.35">
      <c r="A57" s="21" t="s">
        <v>116</v>
      </c>
      <c r="B57" s="18">
        <v>1.8292160662062001E-2</v>
      </c>
      <c r="C57" s="18">
        <v>2.7319275388012085E-2</v>
      </c>
      <c r="D57" s="18">
        <v>3.3800382249340566E-2</v>
      </c>
      <c r="E57" s="18">
        <v>1.6854452452477797E-2</v>
      </c>
      <c r="F57" s="18">
        <v>1.0620929573060463E-2</v>
      </c>
      <c r="G57" s="19">
        <v>1.1161173320704662E-2</v>
      </c>
      <c r="H57" s="19">
        <v>1.0158056685427536E-2</v>
      </c>
      <c r="I57" s="19">
        <v>8.6137489652735877E-3</v>
      </c>
      <c r="J57" s="20">
        <v>1.4920467690796711E-2</v>
      </c>
    </row>
    <row r="58" spans="1:10" s="90" customFormat="1" x14ac:dyDescent="0.35">
      <c r="A58" s="133" t="s">
        <v>117</v>
      </c>
      <c r="B58" s="130">
        <v>2.5764883565575266E-2</v>
      </c>
      <c r="C58" s="130">
        <v>3.2273813587282513E-2</v>
      </c>
      <c r="D58" s="130">
        <v>2.8617827082397414E-2</v>
      </c>
      <c r="E58" s="130">
        <v>2.2598780727495042E-2</v>
      </c>
      <c r="F58" s="130">
        <v>1.3585450006979662E-2</v>
      </c>
      <c r="G58" s="131">
        <v>9.6686405791997984E-3</v>
      </c>
      <c r="H58" s="131">
        <v>1.0424786292805167E-2</v>
      </c>
      <c r="I58" s="131">
        <v>1.4629205221529776E-2</v>
      </c>
      <c r="J58" s="132">
        <v>1.7726190420470599E-2</v>
      </c>
    </row>
    <row r="59" spans="1:10" x14ac:dyDescent="0.35">
      <c r="A59" s="21" t="s">
        <v>118</v>
      </c>
      <c r="B59" s="18">
        <v>1.9820314889658918E-2</v>
      </c>
      <c r="C59" s="18">
        <v>2.6005913768606361E-2</v>
      </c>
      <c r="D59" s="18">
        <v>2.4366298767791901E-2</v>
      </c>
      <c r="E59" s="18">
        <v>1.7381759870721616E-2</v>
      </c>
      <c r="F59" s="18">
        <v>7.2554008431700194E-3</v>
      </c>
      <c r="G59" s="19">
        <v>9.2761722227922075E-3</v>
      </c>
      <c r="H59" s="19">
        <v>1.2781912033446323E-2</v>
      </c>
      <c r="I59" s="19">
        <v>1.7234185547104371E-2</v>
      </c>
      <c r="J59" s="20">
        <v>1.4760567174494301E-2</v>
      </c>
    </row>
    <row r="60" spans="1:10" s="90" customFormat="1" x14ac:dyDescent="0.35">
      <c r="A60" s="133" t="s">
        <v>119</v>
      </c>
      <c r="B60" s="130">
        <v>2.2920036801297238E-2</v>
      </c>
      <c r="C60" s="130">
        <v>2.6809663839868277E-2</v>
      </c>
      <c r="D60" s="130">
        <v>2.6410290444164222E-2</v>
      </c>
      <c r="E60" s="130">
        <v>1.5453548807864379E-2</v>
      </c>
      <c r="F60" s="130">
        <v>1.0838809312472306E-2</v>
      </c>
      <c r="G60" s="131">
        <v>1.0607503354229889E-2</v>
      </c>
      <c r="H60" s="131">
        <v>1.4309894321148453E-2</v>
      </c>
      <c r="I60" s="131">
        <v>1.9851573869998917E-2</v>
      </c>
      <c r="J60" s="132">
        <v>1.6601068924491227E-2</v>
      </c>
    </row>
    <row r="61" spans="1:10" x14ac:dyDescent="0.35">
      <c r="A61" s="21" t="s">
        <v>120</v>
      </c>
      <c r="B61" s="18">
        <v>1.8663250391394243E-2</v>
      </c>
      <c r="C61" s="18">
        <v>2.1727940695601269E-2</v>
      </c>
      <c r="D61" s="18">
        <v>1.8748533227776778E-2</v>
      </c>
      <c r="E61" s="18">
        <v>1.2914080459274196E-2</v>
      </c>
      <c r="F61" s="18">
        <v>8.871158244013546E-3</v>
      </c>
      <c r="G61" s="19">
        <v>8.6399593984411559E-3</v>
      </c>
      <c r="H61" s="19">
        <v>1.2565160159372549E-2</v>
      </c>
      <c r="I61" s="19">
        <v>1.8669095972138998E-2</v>
      </c>
      <c r="J61" s="20">
        <v>1.3646555490294568E-2</v>
      </c>
    </row>
    <row r="62" spans="1:10" s="90" customFormat="1" x14ac:dyDescent="0.35">
      <c r="A62" s="133" t="s">
        <v>121</v>
      </c>
      <c r="B62" s="130">
        <v>2.102667353417776E-2</v>
      </c>
      <c r="C62" s="130">
        <v>3.4995089826734896E-2</v>
      </c>
      <c r="D62" s="130">
        <v>2.8613772050563289E-2</v>
      </c>
      <c r="E62" s="130">
        <v>2.9092647340749272E-2</v>
      </c>
      <c r="F62" s="130">
        <v>2.1769623439128048E-2</v>
      </c>
      <c r="G62" s="131">
        <v>1.4116400708213397E-2</v>
      </c>
      <c r="H62" s="131">
        <v>1.5299754650119022E-2</v>
      </c>
      <c r="I62" s="131">
        <v>1.4663350172881217E-2</v>
      </c>
      <c r="J62" s="132">
        <v>2.0260269118529482E-2</v>
      </c>
    </row>
    <row r="63" spans="1:10" ht="16" thickBot="1" x14ac:dyDescent="0.4">
      <c r="A63" s="21" t="s">
        <v>122</v>
      </c>
      <c r="B63" s="18">
        <v>3.1296815504808208E-2</v>
      </c>
      <c r="C63" s="18">
        <v>3.6566112682684511E-2</v>
      </c>
      <c r="D63" s="18">
        <v>3.4335538620404144E-2</v>
      </c>
      <c r="E63" s="18">
        <v>2.3644628734381237E-2</v>
      </c>
      <c r="F63" s="18">
        <v>1.4054606694659275E-2</v>
      </c>
      <c r="G63" s="19">
        <v>8.2280795227170148E-3</v>
      </c>
      <c r="H63" s="19">
        <v>1.1348443409545697E-2</v>
      </c>
      <c r="I63" s="19">
        <v>1.4399504291250951E-2</v>
      </c>
      <c r="J63" s="20">
        <v>1.91660145660595E-2</v>
      </c>
    </row>
    <row r="64" spans="1:10" s="90" customFormat="1" ht="16" thickBot="1" x14ac:dyDescent="0.4">
      <c r="A64" s="135" t="s">
        <v>4</v>
      </c>
      <c r="B64" s="136">
        <v>4.0222244520300515E-2</v>
      </c>
      <c r="C64" s="136">
        <v>6.0188154999402367E-2</v>
      </c>
      <c r="D64" s="136">
        <v>5.1776667026552765E-2</v>
      </c>
      <c r="E64" s="136">
        <v>2.8807624983501784E-2</v>
      </c>
      <c r="F64" s="136">
        <v>1.5608073290088084E-2</v>
      </c>
      <c r="G64" s="137">
        <v>1.5225243150304199E-2</v>
      </c>
      <c r="H64" s="137">
        <v>1.8360752188770767E-2</v>
      </c>
      <c r="I64" s="137">
        <v>2.2206272345852669E-2</v>
      </c>
      <c r="J64" s="138">
        <v>2.7145020237528433E-2</v>
      </c>
    </row>
    <row r="65" spans="1:10" x14ac:dyDescent="0.35">
      <c r="A65" s="17" t="s">
        <v>123</v>
      </c>
      <c r="B65" s="18">
        <v>3.4462679774226172E-2</v>
      </c>
      <c r="C65" s="18">
        <v>5.6121566349321569E-2</v>
      </c>
      <c r="D65" s="18">
        <v>5.3446079750280165E-2</v>
      </c>
      <c r="E65" s="18">
        <v>3.2570593980870435E-2</v>
      </c>
      <c r="F65" s="18">
        <v>1.5889172177358243E-2</v>
      </c>
      <c r="G65" s="19">
        <v>1.2563834578636119E-2</v>
      </c>
      <c r="H65" s="19">
        <v>1.0636870172070691E-2</v>
      </c>
      <c r="I65" s="19">
        <v>1.345904679911498E-2</v>
      </c>
      <c r="J65" s="20">
        <v>2.4236432306906235E-2</v>
      </c>
    </row>
    <row r="66" spans="1:10" s="90" customFormat="1" x14ac:dyDescent="0.35">
      <c r="A66" s="133" t="s">
        <v>124</v>
      </c>
      <c r="B66" s="130">
        <v>5.7088176997196059E-2</v>
      </c>
      <c r="C66" s="130">
        <v>7.4735094711444836E-2</v>
      </c>
      <c r="D66" s="130">
        <v>6.6113029127880127E-2</v>
      </c>
      <c r="E66" s="130">
        <v>4.0057704412573454E-2</v>
      </c>
      <c r="F66" s="130">
        <v>1.5889455560272957E-2</v>
      </c>
      <c r="G66" s="131">
        <v>1.3136191806963342E-2</v>
      </c>
      <c r="H66" s="131">
        <v>1.2406417157241636E-2</v>
      </c>
      <c r="I66" s="131">
        <v>1.8989526594585766E-2</v>
      </c>
      <c r="J66" s="132">
        <v>3.1367366115464729E-2</v>
      </c>
    </row>
    <row r="67" spans="1:10" x14ac:dyDescent="0.35">
      <c r="A67" s="21" t="s">
        <v>125</v>
      </c>
      <c r="B67" s="18">
        <v>2.4715881400710665E-2</v>
      </c>
      <c r="C67" s="18">
        <v>3.7182447484144426E-2</v>
      </c>
      <c r="D67" s="18">
        <v>2.8971319731012829E-2</v>
      </c>
      <c r="E67" s="18">
        <v>1.5302850354152216E-2</v>
      </c>
      <c r="F67" s="18">
        <v>1.140310302196563E-2</v>
      </c>
      <c r="G67" s="19">
        <v>9.401446570951497E-3</v>
      </c>
      <c r="H67" s="19">
        <v>1.4447527529071491E-2</v>
      </c>
      <c r="I67" s="19">
        <v>1.9756705911151015E-2</v>
      </c>
      <c r="J67" s="20">
        <v>1.7608250328254724E-2</v>
      </c>
    </row>
    <row r="68" spans="1:10" s="90" customFormat="1" x14ac:dyDescent="0.35">
      <c r="A68" s="133" t="s">
        <v>126</v>
      </c>
      <c r="B68" s="130">
        <v>3.9396981734382892E-2</v>
      </c>
      <c r="C68" s="130">
        <v>4.8731509396612534E-2</v>
      </c>
      <c r="D68" s="130">
        <v>4.4157109180828505E-2</v>
      </c>
      <c r="E68" s="130">
        <v>3.5994300452960662E-2</v>
      </c>
      <c r="F68" s="130">
        <v>1.883322015590589E-2</v>
      </c>
      <c r="G68" s="131">
        <v>2.0665630028702742E-2</v>
      </c>
      <c r="H68" s="131">
        <v>1.5846373501666827E-2</v>
      </c>
      <c r="I68" s="131">
        <v>2.0617375579028211E-2</v>
      </c>
      <c r="J68" s="132">
        <v>2.7400730222190764E-2</v>
      </c>
    </row>
    <row r="69" spans="1:10" x14ac:dyDescent="0.35">
      <c r="A69" s="21" t="s">
        <v>127</v>
      </c>
      <c r="B69" s="18">
        <v>2.4248556923496655E-2</v>
      </c>
      <c r="C69" s="18">
        <v>4.1324992958602431E-2</v>
      </c>
      <c r="D69" s="18">
        <v>3.0019945512232308E-2</v>
      </c>
      <c r="E69" s="18">
        <v>1.8096085715896035E-2</v>
      </c>
      <c r="F69" s="18">
        <v>9.6627384489501918E-3</v>
      </c>
      <c r="G69" s="19">
        <v>1.2855111695891644E-2</v>
      </c>
      <c r="H69" s="19">
        <v>2.0334640705668389E-2</v>
      </c>
      <c r="I69" s="19">
        <v>1.6888442585225219E-2</v>
      </c>
      <c r="J69" s="20">
        <v>1.9541007374347105E-2</v>
      </c>
    </row>
    <row r="70" spans="1:10" s="90" customFormat="1" x14ac:dyDescent="0.35">
      <c r="A70" s="133" t="s">
        <v>128</v>
      </c>
      <c r="B70" s="130">
        <v>4.7000936505974818E-2</v>
      </c>
      <c r="C70" s="130">
        <v>7.3163359654085838E-2</v>
      </c>
      <c r="D70" s="130">
        <v>6.8377947240166048E-2</v>
      </c>
      <c r="E70" s="130">
        <v>5.0656760382665936E-2</v>
      </c>
      <c r="F70" s="130">
        <v>2.1411250233844898E-2</v>
      </c>
      <c r="G70" s="131">
        <v>1.8994075455595644E-2</v>
      </c>
      <c r="H70" s="131">
        <v>2.2079301933439797E-2</v>
      </c>
      <c r="I70" s="131">
        <v>1.7149455873061294E-2</v>
      </c>
      <c r="J70" s="132">
        <v>3.250120881352863E-2</v>
      </c>
    </row>
    <row r="71" spans="1:10" x14ac:dyDescent="0.35">
      <c r="A71" s="21" t="s">
        <v>129</v>
      </c>
      <c r="B71" s="18">
        <v>3.1694392675911065E-2</v>
      </c>
      <c r="C71" s="18">
        <v>4.1099006322592189E-2</v>
      </c>
      <c r="D71" s="18">
        <v>3.9056130893898755E-2</v>
      </c>
      <c r="E71" s="18">
        <v>2.9974709280691545E-2</v>
      </c>
      <c r="F71" s="18">
        <v>2.0975758764637319E-2</v>
      </c>
      <c r="G71" s="19">
        <v>1.0789311915575375E-2</v>
      </c>
      <c r="H71" s="19">
        <v>1.8261359910941959E-2</v>
      </c>
      <c r="I71" s="19">
        <v>1.9027775827122846E-2</v>
      </c>
      <c r="J71" s="20">
        <v>2.375346445979434E-2</v>
      </c>
    </row>
    <row r="72" spans="1:10" s="90" customFormat="1" x14ac:dyDescent="0.35">
      <c r="A72" s="133" t="s">
        <v>130</v>
      </c>
      <c r="B72" s="130">
        <v>4.642156122400639E-2</v>
      </c>
      <c r="C72" s="130">
        <v>5.9565618677083224E-2</v>
      </c>
      <c r="D72" s="130">
        <v>4.9137419388460973E-2</v>
      </c>
      <c r="E72" s="130">
        <v>3.8329957448628604E-2</v>
      </c>
      <c r="F72" s="130">
        <v>2.3258654388084731E-2</v>
      </c>
      <c r="G72" s="131">
        <v>1.4714686280228824E-2</v>
      </c>
      <c r="H72" s="131">
        <v>1.8871698693164872E-2</v>
      </c>
      <c r="I72" s="131">
        <v>2.0302390093060854E-2</v>
      </c>
      <c r="J72" s="132">
        <v>2.9603637401339825E-2</v>
      </c>
    </row>
    <row r="73" spans="1:10" x14ac:dyDescent="0.35">
      <c r="A73" s="21" t="s">
        <v>131</v>
      </c>
      <c r="B73" s="18">
        <v>4.8663518650908219E-2</v>
      </c>
      <c r="C73" s="18">
        <v>7.4649583852401447E-2</v>
      </c>
      <c r="D73" s="18">
        <v>6.0596265827829593E-2</v>
      </c>
      <c r="E73" s="18">
        <v>3.1812406749750811E-2</v>
      </c>
      <c r="F73" s="18">
        <v>1.5768447280493571E-2</v>
      </c>
      <c r="G73" s="19">
        <v>1.7426263545529834E-2</v>
      </c>
      <c r="H73" s="19">
        <v>2.2493773952062333E-2</v>
      </c>
      <c r="I73" s="19">
        <v>2.6061271909736103E-2</v>
      </c>
      <c r="J73" s="20">
        <v>3.1969762043551106E-2</v>
      </c>
    </row>
    <row r="74" spans="1:10" s="90" customFormat="1" x14ac:dyDescent="0.35">
      <c r="A74" s="133" t="s">
        <v>132</v>
      </c>
      <c r="B74" s="130">
        <v>3.7149798410374711E-2</v>
      </c>
      <c r="C74" s="130">
        <v>6.331352534476993E-2</v>
      </c>
      <c r="D74" s="130">
        <v>5.9521977653791795E-2</v>
      </c>
      <c r="E74" s="130">
        <v>3.2265586814960133E-2</v>
      </c>
      <c r="F74" s="130">
        <v>1.7053359497481116E-2</v>
      </c>
      <c r="G74" s="131">
        <v>1.8263245783176781E-2</v>
      </c>
      <c r="H74" s="131">
        <v>1.9679801697010176E-2</v>
      </c>
      <c r="I74" s="131">
        <v>2.4242539411730612E-2</v>
      </c>
      <c r="J74" s="132">
        <v>2.9011511734983366E-2</v>
      </c>
    </row>
    <row r="75" spans="1:10" x14ac:dyDescent="0.35">
      <c r="A75" s="21" t="s">
        <v>133</v>
      </c>
      <c r="B75" s="18">
        <v>3.4738703131378876E-2</v>
      </c>
      <c r="C75" s="18">
        <v>4.7652039553857731E-2</v>
      </c>
      <c r="D75" s="18">
        <v>4.2258173690199415E-2</v>
      </c>
      <c r="E75" s="18">
        <v>1.9633897780793177E-2</v>
      </c>
      <c r="F75" s="18">
        <v>1.2020345262615088E-2</v>
      </c>
      <c r="G75" s="19">
        <v>1.185249865147189E-2</v>
      </c>
      <c r="H75" s="19">
        <v>1.7562800792718675E-2</v>
      </c>
      <c r="I75" s="19">
        <v>2.4597255967679088E-2</v>
      </c>
      <c r="J75" s="20">
        <v>2.1921761571975455E-2</v>
      </c>
    </row>
    <row r="76" spans="1:10" s="90" customFormat="1" ht="16" thickBot="1" x14ac:dyDescent="0.4">
      <c r="A76" s="133" t="s">
        <v>134</v>
      </c>
      <c r="B76" s="130">
        <v>3.8680415118119746E-2</v>
      </c>
      <c r="C76" s="130">
        <v>5.2844772655188312E-2</v>
      </c>
      <c r="D76" s="130">
        <v>4.615882178433954E-2</v>
      </c>
      <c r="E76" s="130">
        <v>4.1610210030424283E-2</v>
      </c>
      <c r="F76" s="130">
        <v>2.209198404050115E-2</v>
      </c>
      <c r="G76" s="131">
        <v>1.5134456868008548E-2</v>
      </c>
      <c r="H76" s="131">
        <v>1.4959115218331974E-2</v>
      </c>
      <c r="I76" s="131">
        <v>1.8108703739419672E-2</v>
      </c>
      <c r="J76" s="132">
        <v>2.6824326856933371E-2</v>
      </c>
    </row>
    <row r="77" spans="1:10" ht="16" thickBot="1" x14ac:dyDescent="0.4">
      <c r="A77" s="13" t="s">
        <v>3</v>
      </c>
      <c r="B77" s="14">
        <v>3.2302415435535393E-2</v>
      </c>
      <c r="C77" s="14">
        <v>4.1098183142728527E-2</v>
      </c>
      <c r="D77" s="14">
        <v>3.7653413431794597E-2</v>
      </c>
      <c r="E77" s="14">
        <v>2.9574661807173799E-2</v>
      </c>
      <c r="F77" s="14">
        <v>1.6925815769800769E-2</v>
      </c>
      <c r="G77" s="15">
        <v>1.3768876190041988E-2</v>
      </c>
      <c r="H77" s="15">
        <v>1.8528971059807151E-2</v>
      </c>
      <c r="I77" s="15">
        <v>1.99504489802954E-2</v>
      </c>
      <c r="J77" s="16">
        <v>2.3288240391999015E-2</v>
      </c>
    </row>
    <row r="78" spans="1:10" s="90" customFormat="1" x14ac:dyDescent="0.35">
      <c r="A78" s="129" t="s">
        <v>135</v>
      </c>
      <c r="B78" s="130">
        <v>4.0841489689079462E-2</v>
      </c>
      <c r="C78" s="130">
        <v>4.3199985764247592E-2</v>
      </c>
      <c r="D78" s="130">
        <v>3.6835444883596427E-2</v>
      </c>
      <c r="E78" s="130">
        <v>2.9820653008376549E-2</v>
      </c>
      <c r="F78" s="130">
        <v>2.0981852500393579E-2</v>
      </c>
      <c r="G78" s="131">
        <v>1.4044471957154806E-2</v>
      </c>
      <c r="H78" s="131">
        <v>1.9477189646438308E-2</v>
      </c>
      <c r="I78" s="131">
        <v>2.1473976933754621E-2</v>
      </c>
      <c r="J78" s="132">
        <v>2.5670046996577683E-2</v>
      </c>
    </row>
    <row r="79" spans="1:10" x14ac:dyDescent="0.35">
      <c r="A79" s="21" t="s">
        <v>136</v>
      </c>
      <c r="B79" s="18">
        <v>2.4496248618234996E-2</v>
      </c>
      <c r="C79" s="18">
        <v>4.3615423779065188E-2</v>
      </c>
      <c r="D79" s="18">
        <v>3.8903735489532722E-2</v>
      </c>
      <c r="E79" s="18">
        <v>4.1386323894593784E-2</v>
      </c>
      <c r="F79" s="18">
        <v>2.2653262982542E-2</v>
      </c>
      <c r="G79" s="19">
        <v>1.8034524469183775E-2</v>
      </c>
      <c r="H79" s="19">
        <v>1.6490280538346596E-2</v>
      </c>
      <c r="I79" s="19">
        <v>2.0813958185612196E-2</v>
      </c>
      <c r="J79" s="20">
        <v>2.5127233076482403E-2</v>
      </c>
    </row>
    <row r="80" spans="1:10" s="90" customFormat="1" x14ac:dyDescent="0.35">
      <c r="A80" s="133" t="s">
        <v>137</v>
      </c>
      <c r="B80" s="130">
        <v>3.588910486071957E-2</v>
      </c>
      <c r="C80" s="130">
        <v>3.9467573382350372E-2</v>
      </c>
      <c r="D80" s="130">
        <v>4.2124272230838707E-2</v>
      </c>
      <c r="E80" s="130">
        <v>2.6117476614244087E-2</v>
      </c>
      <c r="F80" s="130">
        <v>1.3058520509951894E-2</v>
      </c>
      <c r="G80" s="131">
        <v>1.0829165841293844E-2</v>
      </c>
      <c r="H80" s="131">
        <v>1.7544054491178414E-2</v>
      </c>
      <c r="I80" s="131">
        <v>1.616849929686167E-2</v>
      </c>
      <c r="J80" s="132">
        <v>2.1736293127931645E-2</v>
      </c>
    </row>
    <row r="81" spans="1:10" ht="16" thickBot="1" x14ac:dyDescent="0.4">
      <c r="A81" s="21" t="s">
        <v>138</v>
      </c>
      <c r="B81" s="18">
        <v>2.686546837488591E-2</v>
      </c>
      <c r="C81" s="18">
        <v>3.8511775550332979E-2</v>
      </c>
      <c r="D81" s="18">
        <v>3.3999210984357396E-2</v>
      </c>
      <c r="E81" s="18">
        <v>2.5087896837814185E-2</v>
      </c>
      <c r="F81" s="18">
        <v>1.3612732868913168E-2</v>
      </c>
      <c r="G81" s="19">
        <v>1.314755695843111E-2</v>
      </c>
      <c r="H81" s="19">
        <v>1.989248254296061E-2</v>
      </c>
      <c r="I81" s="19">
        <v>2.082207768636846E-2</v>
      </c>
      <c r="J81" s="20">
        <v>2.1109344667092748E-2</v>
      </c>
    </row>
    <row r="82" spans="1:10" s="90" customFormat="1" ht="16" thickBot="1" x14ac:dyDescent="0.4">
      <c r="A82" s="135" t="s">
        <v>2</v>
      </c>
      <c r="B82" s="136">
        <v>2.6106604617718507E-2</v>
      </c>
      <c r="C82" s="136">
        <v>3.9715789523509189E-2</v>
      </c>
      <c r="D82" s="136">
        <v>3.4969645051725763E-2</v>
      </c>
      <c r="E82" s="136">
        <v>2.037733019282701E-2</v>
      </c>
      <c r="F82" s="136">
        <v>1.1548694046147417E-2</v>
      </c>
      <c r="G82" s="137">
        <v>1.109927447314075E-2</v>
      </c>
      <c r="H82" s="137">
        <v>1.6648466672135785E-2</v>
      </c>
      <c r="I82" s="137">
        <v>2.1032290646902364E-2</v>
      </c>
      <c r="J82" s="138">
        <v>1.9572790992404374E-2</v>
      </c>
    </row>
    <row r="83" spans="1:10" ht="16" thickBot="1" x14ac:dyDescent="0.4">
      <c r="A83" s="17" t="s">
        <v>2</v>
      </c>
      <c r="B83" s="18">
        <v>2.6106604617718507E-2</v>
      </c>
      <c r="C83" s="18">
        <v>3.9715789523509189E-2</v>
      </c>
      <c r="D83" s="18">
        <v>3.4969645051725763E-2</v>
      </c>
      <c r="E83" s="18">
        <v>2.037733019282701E-2</v>
      </c>
      <c r="F83" s="18">
        <v>1.1548694046147417E-2</v>
      </c>
      <c r="G83" s="19">
        <v>1.109927447314075E-2</v>
      </c>
      <c r="H83" s="19">
        <v>1.6648466672135785E-2</v>
      </c>
      <c r="I83" s="19">
        <v>2.1032290646902364E-2</v>
      </c>
      <c r="J83" s="20">
        <v>1.9572790992404374E-2</v>
      </c>
    </row>
    <row r="84" spans="1:10" s="90" customFormat="1" ht="16" thickBot="1" x14ac:dyDescent="0.4">
      <c r="A84" s="135" t="s">
        <v>0</v>
      </c>
      <c r="B84" s="136">
        <v>2.7003962106967691E-2</v>
      </c>
      <c r="C84" s="136">
        <v>3.263831977758052E-2</v>
      </c>
      <c r="D84" s="136">
        <v>2.6689984412672306E-2</v>
      </c>
      <c r="E84" s="136">
        <v>1.4559102021794779E-2</v>
      </c>
      <c r="F84" s="136">
        <v>7.6480755011009323E-3</v>
      </c>
      <c r="G84" s="137">
        <v>1.1424478351991467E-2</v>
      </c>
      <c r="H84" s="137">
        <v>1.576447223479752E-2</v>
      </c>
      <c r="I84" s="137">
        <v>1.8775073613585547E-2</v>
      </c>
      <c r="J84" s="138">
        <v>1.7268134948265998E-2</v>
      </c>
    </row>
    <row r="85" spans="1:10" x14ac:dyDescent="0.35">
      <c r="A85" s="17" t="s">
        <v>139</v>
      </c>
      <c r="B85" s="23">
        <v>1.6324523882309497E-2</v>
      </c>
      <c r="C85" s="23">
        <v>1.1757052755716991E-2</v>
      </c>
      <c r="D85" s="23">
        <v>1.0073675908648395E-2</v>
      </c>
      <c r="E85" s="23">
        <v>1.1869424425252514E-2</v>
      </c>
      <c r="F85" s="23">
        <v>1.340901118517886E-2</v>
      </c>
      <c r="G85" s="24">
        <v>2.0206028987020199E-2</v>
      </c>
      <c r="H85" s="24">
        <v>2.8489004447774247E-2</v>
      </c>
      <c r="I85" s="24">
        <v>9.9013976208288407E-3</v>
      </c>
      <c r="J85" s="25">
        <v>1.5859936148149841E-2</v>
      </c>
    </row>
    <row r="86" spans="1:10" s="90" customFormat="1" x14ac:dyDescent="0.35">
      <c r="A86" s="133" t="s">
        <v>140</v>
      </c>
      <c r="B86" s="130">
        <v>2.1827332234956628E-2</v>
      </c>
      <c r="C86" s="130">
        <v>3.1939734707537915E-2</v>
      </c>
      <c r="D86" s="130">
        <v>2.5835702132777943E-2</v>
      </c>
      <c r="E86" s="130">
        <v>1.0679950917112982E-2</v>
      </c>
      <c r="F86" s="130">
        <v>8.7369486158053594E-3</v>
      </c>
      <c r="G86" s="131">
        <v>1.8170697789105662E-2</v>
      </c>
      <c r="H86" s="131">
        <v>1.6467233761018225E-2</v>
      </c>
      <c r="I86" s="131">
        <v>2.879321387852345E-2</v>
      </c>
      <c r="J86" s="132">
        <v>1.8936074398118927E-2</v>
      </c>
    </row>
    <row r="87" spans="1:10" x14ac:dyDescent="0.35">
      <c r="A87" s="21" t="s">
        <v>141</v>
      </c>
      <c r="B87" s="18">
        <v>1.5921904965067478E-2</v>
      </c>
      <c r="C87" s="18">
        <v>1.1551929442080234E-2</v>
      </c>
      <c r="D87" s="18">
        <v>9.9578314896431094E-3</v>
      </c>
      <c r="E87" s="18">
        <v>8.0768539786852511E-3</v>
      </c>
      <c r="F87" s="18">
        <v>7.1581531776864649E-3</v>
      </c>
      <c r="G87" s="19">
        <v>1.119363465909207E-2</v>
      </c>
      <c r="H87" s="19">
        <v>2.0026378427159403E-2</v>
      </c>
      <c r="I87" s="19">
        <v>1.9306859950409511E-2</v>
      </c>
      <c r="J87" s="20">
        <v>1.2422324329474708E-2</v>
      </c>
    </row>
    <row r="88" spans="1:10" s="90" customFormat="1" x14ac:dyDescent="0.35">
      <c r="A88" s="133" t="s">
        <v>142</v>
      </c>
      <c r="B88" s="130">
        <v>2.9989944920419453E-2</v>
      </c>
      <c r="C88" s="130">
        <v>3.867456929679821E-2</v>
      </c>
      <c r="D88" s="130">
        <v>3.2653911878561537E-2</v>
      </c>
      <c r="E88" s="130">
        <v>1.8102672896591815E-2</v>
      </c>
      <c r="F88" s="130">
        <v>7.0870475615994986E-3</v>
      </c>
      <c r="G88" s="131">
        <v>8.6296322213539924E-3</v>
      </c>
      <c r="H88" s="131">
        <v>1.2313808296856991E-2</v>
      </c>
      <c r="I88" s="131">
        <v>1.4588105413142753E-2</v>
      </c>
      <c r="J88" s="132">
        <v>1.7039401123001594E-2</v>
      </c>
    </row>
    <row r="89" spans="1:10" x14ac:dyDescent="0.35">
      <c r="A89" s="21" t="s">
        <v>143</v>
      </c>
      <c r="B89" s="18">
        <v>1.9236598698750083E-2</v>
      </c>
      <c r="C89" s="18">
        <v>8.6558428516699815E-3</v>
      </c>
      <c r="D89" s="18">
        <v>1.4870489699687675E-2</v>
      </c>
      <c r="E89" s="18">
        <v>1.2643521397582919E-2</v>
      </c>
      <c r="F89" s="18">
        <v>8.2952080106568071E-3</v>
      </c>
      <c r="G89" s="19">
        <v>1.1614463169255292E-2</v>
      </c>
      <c r="H89" s="19">
        <v>3.2056637011122803E-2</v>
      </c>
      <c r="I89" s="19">
        <v>2.161245670154387E-2</v>
      </c>
      <c r="J89" s="20">
        <v>1.5430467531963461E-2</v>
      </c>
    </row>
    <row r="90" spans="1:10" s="90" customFormat="1" ht="16" thickBot="1" x14ac:dyDescent="0.4">
      <c r="A90" s="134" t="s">
        <v>144</v>
      </c>
      <c r="B90" s="139">
        <v>4.7647284734998276E-2</v>
      </c>
      <c r="C90" s="139">
        <v>5.8401074292170105E-2</v>
      </c>
      <c r="D90" s="139">
        <v>3.2491494233372414E-2</v>
      </c>
      <c r="E90" s="139">
        <v>1.4490831353688281E-2</v>
      </c>
      <c r="F90" s="139">
        <v>7.6161988954982791E-3</v>
      </c>
      <c r="G90" s="140">
        <v>2.1261351079627677E-2</v>
      </c>
      <c r="H90" s="140">
        <v>3.0216550085791764E-2</v>
      </c>
      <c r="I90" s="140">
        <v>3.9877681928799959E-2</v>
      </c>
      <c r="J90" s="141">
        <v>2.8456005047628016E-2</v>
      </c>
    </row>
    <row r="91" spans="1:10" x14ac:dyDescent="0.35">
      <c r="A91" s="30" t="s">
        <v>145</v>
      </c>
      <c r="B91" s="31">
        <v>3.4950768633899038E-2</v>
      </c>
      <c r="C91" s="31">
        <v>4.2928585187012487E-2</v>
      </c>
      <c r="D91" s="31">
        <v>3.5298992507267271E-2</v>
      </c>
      <c r="E91" s="31">
        <v>2.0951553785281386E-2</v>
      </c>
      <c r="F91" s="31">
        <v>1.2878155518170467E-2</v>
      </c>
      <c r="G91" s="32">
        <v>1.2004582013054609E-2</v>
      </c>
      <c r="H91" s="32">
        <v>1.6035968979391767E-2</v>
      </c>
      <c r="I91" s="32">
        <v>2.0382907993131014E-2</v>
      </c>
      <c r="J91" s="25">
        <v>2.1702384460405493E-2</v>
      </c>
    </row>
    <row r="92" spans="1:10" s="90" customFormat="1" ht="15.65" customHeight="1" x14ac:dyDescent="0.35">
      <c r="A92" s="158" t="s">
        <v>38</v>
      </c>
      <c r="B92" s="158"/>
      <c r="C92" s="158"/>
      <c r="D92" s="158"/>
      <c r="E92" s="158"/>
      <c r="F92" s="158"/>
      <c r="G92" s="158"/>
      <c r="H92" s="158"/>
      <c r="I92" s="158"/>
      <c r="J92" s="158"/>
    </row>
    <row r="94" spans="1:10" s="90" customFormat="1" hidden="1" x14ac:dyDescent="0.35"/>
    <row r="96" spans="1:10" s="90" customFormat="1" hidden="1" x14ac:dyDescent="0.35"/>
    <row r="98" s="90" customFormat="1" hidden="1" x14ac:dyDescent="0.35"/>
    <row r="100" s="90" customFormat="1" hidden="1" x14ac:dyDescent="0.35"/>
    <row r="102" s="90" customFormat="1" hidden="1" x14ac:dyDescent="0.35"/>
    <row r="104" s="90" customFormat="1" hidden="1" x14ac:dyDescent="0.35"/>
    <row r="106" s="90" customFormat="1" hidden="1" x14ac:dyDescent="0.35"/>
    <row r="108" s="90" customFormat="1" hidden="1" x14ac:dyDescent="0.35"/>
    <row r="110" s="90" customFormat="1" hidden="1" x14ac:dyDescent="0.35"/>
    <row r="112" s="90" customFormat="1" hidden="1" x14ac:dyDescent="0.35"/>
    <row r="114" s="90" customFormat="1" hidden="1" x14ac:dyDescent="0.35"/>
    <row r="116" s="90" customFormat="1" hidden="1" x14ac:dyDescent="0.35"/>
    <row r="118" s="90" customFormat="1" hidden="1" x14ac:dyDescent="0.35"/>
    <row r="120" s="90" customFormat="1" hidden="1" x14ac:dyDescent="0.35"/>
    <row r="122" s="90" customFormat="1" hidden="1" x14ac:dyDescent="0.35"/>
  </sheetData>
  <mergeCells count="2">
    <mergeCell ref="A1:XFD1"/>
    <mergeCell ref="A92:J92"/>
  </mergeCells>
  <hyperlinks>
    <hyperlink ref="A92" location="TableOfContents!A1" display="Back to Table of Contents" xr:uid="{A09C1D10-F248-40D4-939A-9585863441E3}"/>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4B6DCBC6-92A6-4CFA-AD81-9A83E69D3051}"/>
</file>

<file path=customXml/itemProps2.xml><?xml version="1.0" encoding="utf-8"?>
<ds:datastoreItem xmlns:ds="http://schemas.openxmlformats.org/officeDocument/2006/customXml" ds:itemID="{09E89980-945F-4160-A4AE-BE13D18E465F}"/>
</file>

<file path=customXml/itemProps3.xml><?xml version="1.0" encoding="utf-8"?>
<ds:datastoreItem xmlns:ds="http://schemas.openxmlformats.org/officeDocument/2006/customXml" ds:itemID="{8E0D8C0D-FD7F-4968-985E-6D73490286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Intro</vt:lpstr>
      <vt:lpstr>TableOfContents</vt:lpstr>
      <vt:lpstr>Table O.1</vt:lpstr>
      <vt:lpstr>Table O.2</vt:lpstr>
      <vt:lpstr>Table O.3</vt:lpstr>
      <vt:lpstr>Table O.4</vt:lpstr>
      <vt:lpstr>Table O.5</vt:lpstr>
      <vt:lpstr>Table O.6</vt:lpstr>
      <vt:lpstr>e_n</vt:lpstr>
      <vt:lpstr>e_p</vt:lpstr>
      <vt:lpstr>T_h001</vt:lpstr>
      <vt:lpstr>T_h002</vt:lpstr>
      <vt:lpstr>T_h003</vt:lpstr>
      <vt:lpstr>T_h004</vt:lpstr>
      <vt:lpstr>T_h005</vt:lpstr>
      <vt:lpstr>T_h006</vt:lpstr>
      <vt:lpstr>Tbl_001</vt:lpstr>
      <vt:lpstr>Tbl_002</vt:lpstr>
      <vt:lpstr>Tbl_003</vt:lpstr>
      <vt:lpstr>Tbl_004</vt:lpstr>
      <vt:lpstr>Tbl_005</vt:lpstr>
      <vt:lpstr>Tbl_006</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2023-10-26T02:53:13Z</cp:lastPrinted>
  <dcterms:created xsi:type="dcterms:W3CDTF">2022-04-27T23:38:01Z</dcterms:created>
  <dcterms:modified xsi:type="dcterms:W3CDTF">2025-02-05T09:54:38Z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2023-01-03T02:16:37Z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5709245b-eb65-40c1-a1ff-4cc7d7aa29af</vt:lpwstr>
  </property>
  <property fmtid="{D5CDD505-2E9C-101B-9397-08002B2CF9AE}" pid="8" name="MSIP_Label_2b83f8d7-e91f-4eee-a336-52a8061c0503_ContentBits">
    <vt:lpwstr>0</vt:lpwstr>
  </property>
  <property fmtid="{D5CDD505-2E9C-101B-9397-08002B2CF9AE}" pid="9" name="ContentTypeId">
    <vt:lpwstr>0x010100B489DCF49E04054D83F07CF1F0166419</vt:lpwstr>
  </property>
</Properties>
</file>