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ured\NDIA-ACTUARIES\Scheme_Actuary\09 Projects\48 Deep-dive Dashboard\Outputs\2212\XLSX\"/>
    </mc:Choice>
  </mc:AlternateContent>
  <xr:revisionPtr revIDLastSave="0" documentId="13_ncr:1_{1B2E25E6-6556-4C67-811B-280BF1C0E719}" xr6:coauthVersionLast="47" xr6:coauthVersionMax="47" xr10:uidLastSave="{00000000-0000-0000-0000-000000000000}"/>
  <bookViews>
    <workbookView xWindow="-98" yWindow="-98" windowWidth="28996" windowHeight="15796" xr2:uid="{A9566A35-B516-4DF9-BD6D-72310620FE65}"/>
  </bookViews>
  <sheets>
    <sheet name="Data" sheetId="1" r:id="rId1"/>
  </sheets>
  <externalReferences>
    <externalReference r:id="rId2"/>
    <externalReference r:id="rId3"/>
  </externalReferences>
  <definedNames>
    <definedName name="Current_FY_Label">[1]Input!$L$8</definedName>
    <definedName name="FY_Start">[1]Input!$L$5</definedName>
    <definedName name="Last_FY_Label">[1]Input!$L$9</definedName>
    <definedName name="LFY_Start">[1]Input!$L$6</definedName>
    <definedName name="Primary_Disability_List">[1]note!$K$7:$K$19</definedName>
    <definedName name="Prtc_Type">[2]Input!$C$12</definedName>
    <definedName name="Specific_Disability">[1]Input!$C$12</definedName>
    <definedName name="SQLY">[1]Input!$C$7</definedName>
    <definedName name="Status_Basis">#REF!</definedName>
    <definedName name="Valuation_date">[1]Input!$C$5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0" i="1" l="1"/>
  <c r="D169" i="1"/>
  <c r="F6" i="1"/>
</calcChain>
</file>

<file path=xl/sharedStrings.xml><?xml version="1.0" encoding="utf-8"?>
<sst xmlns="http://schemas.openxmlformats.org/spreadsheetml/2006/main" count="522" uniqueCount="159">
  <si>
    <t>Data as at 31 Dec 2022</t>
  </si>
  <si>
    <t>Data as at 30 Sep 2022</t>
  </si>
  <si>
    <t>Section 1: Participants</t>
  </si>
  <si>
    <t>Number of Active participants</t>
  </si>
  <si>
    <t>spinal cord injury</t>
  </si>
  <si>
    <t>All participants</t>
  </si>
  <si>
    <t>proportion of all participants</t>
  </si>
  <si>
    <t>As at 31-Dec-22</t>
  </si>
  <si>
    <t>As at 30-Sep-22</t>
  </si>
  <si>
    <t>As at 31-Dec-21</t>
  </si>
  <si>
    <t>As at 30-Sep-21</t>
  </si>
  <si>
    <t>Year-on-year Movement%</t>
  </si>
  <si>
    <t>Gender</t>
  </si>
  <si>
    <t>proportion - spinal cord injury</t>
  </si>
  <si>
    <t>proportion - All participants</t>
  </si>
  <si>
    <t>Male</t>
  </si>
  <si>
    <t>First Nations</t>
  </si>
  <si>
    <t>as at 31 Dec 2022</t>
  </si>
  <si>
    <t>as at 30 Sep 2022</t>
  </si>
  <si>
    <t>as at 31 Dec 2021</t>
  </si>
  <si>
    <t>as at 30 Sep 2021</t>
  </si>
  <si>
    <t/>
  </si>
  <si>
    <t>CALD</t>
  </si>
  <si>
    <t>Access</t>
  </si>
  <si>
    <t>Current Quarter</t>
  </si>
  <si>
    <t>All decisions</t>
  </si>
  <si>
    <t>Access Met and active</t>
  </si>
  <si>
    <t>Eligibility rate</t>
  </si>
  <si>
    <t>All scheme</t>
  </si>
  <si>
    <t>Demographic chart data:</t>
  </si>
  <si>
    <t>State/Territory</t>
  </si>
  <si>
    <t>NSW</t>
  </si>
  <si>
    <t>VIC</t>
  </si>
  <si>
    <t>QLD</t>
  </si>
  <si>
    <t>WA</t>
  </si>
  <si>
    <t>SA</t>
  </si>
  <si>
    <t>TAS</t>
  </si>
  <si>
    <t>NT</t>
  </si>
  <si>
    <t>ACT</t>
  </si>
  <si>
    <t>OT</t>
  </si>
  <si>
    <t>&lt;11</t>
  </si>
  <si>
    <t>Missing</t>
  </si>
  <si>
    <t>Total</t>
  </si>
  <si>
    <t>Age band</t>
  </si>
  <si>
    <t>0 to 6</t>
  </si>
  <si>
    <t>&lt;60</t>
  </si>
  <si>
    <t>7 to 14</t>
  </si>
  <si>
    <t>15 to 18</t>
  </si>
  <si>
    <t>19 to 24</t>
  </si>
  <si>
    <t>25 to 34</t>
  </si>
  <si>
    <t>35 to 44</t>
  </si>
  <si>
    <t>45 to 54</t>
  </si>
  <si>
    <t>55 to 64</t>
  </si>
  <si>
    <t>65+</t>
  </si>
  <si>
    <t>Reported level of function</t>
  </si>
  <si>
    <t>High</t>
  </si>
  <si>
    <t>Medium</t>
  </si>
  <si>
    <t>Low</t>
  </si>
  <si>
    <t>Remoteness</t>
  </si>
  <si>
    <t>Major cities</t>
  </si>
  <si>
    <t>Popln &gt; 50k</t>
  </si>
  <si>
    <t>Popln 15k - 50k</t>
  </si>
  <si>
    <t>Popln 5k - 15k</t>
  </si>
  <si>
    <t>Popln &lt; 5k</t>
  </si>
  <si>
    <t>Remote</t>
  </si>
  <si>
    <t>Very Remote</t>
  </si>
  <si>
    <t>IEO Score</t>
  </si>
  <si>
    <t>Section 2: Payments</t>
  </si>
  <si>
    <t>For spinal cord injury:</t>
  </si>
  <si>
    <t>Quarterly payments</t>
  </si>
  <si>
    <t>Quarterly payments ($m)</t>
  </si>
  <si>
    <t>Last year Same Quarter</t>
  </si>
  <si>
    <t>Average Annualised payments</t>
  </si>
  <si>
    <t>payments($)</t>
  </si>
  <si>
    <t>Current 12 months</t>
  </si>
  <si>
    <t>Previous 12 months</t>
  </si>
  <si>
    <t>Quarterly payments for participants aged 18+ in SIL</t>
  </si>
  <si>
    <t>%SIL participants</t>
  </si>
  <si>
    <t>%SIL participants payments</t>
  </si>
  <si>
    <t>Last year same Quarter</t>
  </si>
  <si>
    <t>Average payments (same cohort)</t>
  </si>
  <si>
    <t>YoY Movement%</t>
  </si>
  <si>
    <t>Under age 18</t>
  </si>
  <si>
    <t>Age 18 and over (not in SIL)</t>
  </si>
  <si>
    <t>Age 18 and over (SIL)</t>
  </si>
  <si>
    <t>Overall</t>
  </si>
  <si>
    <t>Section 3: Participant outcomes and satisfaction</t>
  </si>
  <si>
    <t>Baseline/ First Reassessment</t>
  </si>
  <si>
    <t>Latest</t>
  </si>
  <si>
    <t>Age Group</t>
  </si>
  <si>
    <t>Social and community participation</t>
  </si>
  <si>
    <t>15TO24</t>
  </si>
  <si>
    <t>25TO34</t>
  </si>
  <si>
    <t>35TO44</t>
  </si>
  <si>
    <t>45TO54</t>
  </si>
  <si>
    <t>55TO64</t>
  </si>
  <si>
    <t>65PLUS</t>
  </si>
  <si>
    <t>15Plus</t>
  </si>
  <si>
    <t>25Plus</t>
  </si>
  <si>
    <t>Participant Employment rate</t>
  </si>
  <si>
    <t>15PTO64</t>
  </si>
  <si>
    <t>25TO64</t>
  </si>
  <si>
    <t>Family/Carer Employment rate</t>
  </si>
  <si>
    <t>0to14</t>
  </si>
  <si>
    <t>15plus</t>
  </si>
  <si>
    <t xml:space="preserve"> across all age</t>
  </si>
  <si>
    <t>Choice &amp; Control</t>
  </si>
  <si>
    <t>Children outcomes</t>
  </si>
  <si>
    <t>First Reassessment</t>
  </si>
  <si>
    <t>Baseline</t>
  </si>
  <si>
    <t>NDIS improved their child's development (age 0 to Starting school)</t>
  </si>
  <si>
    <t>RESULTS MASKED.</t>
  </si>
  <si>
    <t>NDIS improved their child's access to specialist services (age 0 to Starting school)</t>
  </si>
  <si>
    <t>Become more independent as a result of the NDIS (Starting school to age 14)</t>
  </si>
  <si>
    <t>NDIS has improved their child's relationship with family and friends (Starting school to age 14)</t>
  </si>
  <si>
    <t>Educational outcomes</t>
  </si>
  <si>
    <t>Starting school to age 14</t>
  </si>
  <si>
    <t>Percentage of children attending school in a mainstream class</t>
  </si>
  <si>
    <t>Participant 15 to 24</t>
  </si>
  <si>
    <t>Participant 25 and over</t>
  </si>
  <si>
    <t>Percentage of participants who have post-school qualification</t>
  </si>
  <si>
    <t>Percentage of participants who get opportunities to learn new things</t>
  </si>
  <si>
    <t>Percentage of those in a paid job working in ADE</t>
  </si>
  <si>
    <t>Satisfaction</t>
  </si>
  <si>
    <t>Current quarter</t>
  </si>
  <si>
    <t>the Access Process</t>
  </si>
  <si>
    <t>the Pre-Planning Process</t>
  </si>
  <si>
    <t>the Planning Process</t>
  </si>
  <si>
    <t>the Review Process</t>
  </si>
  <si>
    <t>Weighted Average</t>
  </si>
  <si>
    <t>Same quarter last year</t>
  </si>
  <si>
    <t>Complaints</t>
  </si>
  <si>
    <t>Number of complaints</t>
  </si>
  <si>
    <t>spinal cord injury - Current quarter</t>
  </si>
  <si>
    <t>Annualised complaint rate</t>
  </si>
  <si>
    <t>spinal cord injury - Same quarter last year</t>
  </si>
  <si>
    <t>All  participants - Current quarter</t>
  </si>
  <si>
    <t>Section 4: Providers</t>
  </si>
  <si>
    <t>Number of Providers</t>
  </si>
  <si>
    <t>Number of providers</t>
  </si>
  <si>
    <t>proportion - providers</t>
  </si>
  <si>
    <t>Across all plan management types</t>
  </si>
  <si>
    <t>Plan managed</t>
  </si>
  <si>
    <t>Agency managed</t>
  </si>
  <si>
    <t>Top 10 providers</t>
  </si>
  <si>
    <t>proportion of total payments</t>
  </si>
  <si>
    <t>%Payments in the quarter</t>
  </si>
  <si>
    <t>Legal entity type</t>
  </si>
  <si>
    <t>Companies or organisations</t>
  </si>
  <si>
    <t>Individuals or sole traders</t>
  </si>
  <si>
    <t>Other</t>
  </si>
  <si>
    <t>Payments received by Providers</t>
  </si>
  <si>
    <t>$payments</t>
  </si>
  <si>
    <t>%payments</t>
  </si>
  <si>
    <t>Self-managed</t>
  </si>
  <si>
    <t>Registered/unregistered provider</t>
  </si>
  <si>
    <t>Plan managed - Registered</t>
  </si>
  <si>
    <t>Plan managed - Unregistered</t>
  </si>
  <si>
    <t>Agency managed - Registered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</si>
</sst>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_);[Red]\(&quot;$&quot;#,##0\)"/>
    <numFmt numFmtId="165" formatCode="_(* #,##0.00_);_(* \(#,##0.00\);_(* &quot;-&quot;??_);_(@_)"/>
    <numFmt numFmtId="166" formatCode="_(* #,##0_);_(* \(#,##0\);_(* &quot;-&quot;??_);_(@_)"/>
    <numFmt numFmtId="167" formatCode="[$-409]ddmmmyyyy"/>
    <numFmt numFmtId="168" formatCode="#,##0,,"/>
    <numFmt numFmtId="169" formatCode="_-* #,##0_-;\-* #,##0_-;_-* &quot;-&quot;??_-;_-@_-"/>
    <numFmt numFmtId="170" formatCode="0.0%"/>
    <numFmt numFmtId="171" formatCode="[Red]&quot;û&quot;;[Red]&quot;û&quot;;[Color10]&quot;ü&quot;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FFFF"/>
      <name val="Arial"/>
      <family val="2"/>
    </font>
    <font>
      <sz val="11"/>
      <color rgb="FFFFFFFF"/>
      <name val="Arial"/>
      <family val="2"/>
    </font>
    <font>
      <sz val="11"/>
      <color rgb="FFFFFFFF"/>
      <name val="Calibri"/>
      <family val="2"/>
      <scheme val="minor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b/>
      <sz val="12"/>
      <name val="Arial"/>
      <family val="2"/>
    </font>
    <font>
      <sz val="11"/>
      <color theme="0" tint="-0.34998626667073579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i/>
      <u/>
      <sz val="12"/>
      <color theme="1"/>
      <name val="Arial"/>
      <family val="2"/>
    </font>
    <font>
      <sz val="12"/>
      <color rgb="FFFFFFFF"/>
      <name val="Arial"/>
      <family val="2"/>
    </font>
    <font>
      <b/>
      <sz val="12"/>
      <color theme="1" tint="0.499984740745262"/>
      <name val="Arial"/>
      <family val="2"/>
    </font>
    <font>
      <b/>
      <i/>
      <sz val="12"/>
      <name val="Arial"/>
      <family val="2"/>
    </font>
    <font>
      <i/>
      <sz val="12"/>
      <color theme="1" tint="0.49998474074526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b/>
      <sz val="12"/>
      <color theme="1" tint="0.34998626667073579"/>
      <name val="Arial"/>
      <family val="2"/>
    </font>
    <font>
      <sz val="12"/>
      <color theme="0" tint="-0.34998626667073579"/>
      <name val="Arial"/>
      <family val="2"/>
    </font>
    <font>
      <b/>
      <i/>
      <sz val="12"/>
      <color theme="1"/>
      <name val="Arial"/>
      <family val="2"/>
    </font>
    <font>
      <sz val="12"/>
      <color theme="0" tint="-0.499984740745262"/>
      <name val="Arial"/>
      <family val="2"/>
    </font>
    <font>
      <b/>
      <i/>
      <u/>
      <sz val="12"/>
      <name val="Arial"/>
      <family val="2"/>
    </font>
    <font>
      <sz val="12"/>
      <color theme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B297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398B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/>
  </cellStyleXfs>
  <cellXfs count="192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7" fillId="3" borderId="0" xfId="0" applyFont="1" applyFill="1"/>
    <xf numFmtId="0" fontId="8" fillId="4" borderId="1" xfId="0" applyFont="1" applyFill="1" applyBorder="1"/>
    <xf numFmtId="0" fontId="8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2" fillId="4" borderId="4" xfId="0" applyFont="1" applyFill="1" applyBorder="1"/>
    <xf numFmtId="0" fontId="2" fillId="4" borderId="0" xfId="0" applyFont="1" applyFill="1"/>
    <xf numFmtId="3" fontId="9" fillId="4" borderId="0" xfId="0" applyNumberFormat="1" applyFont="1" applyFill="1" applyAlignment="1">
      <alignment horizontal="right"/>
    </xf>
    <xf numFmtId="9" fontId="2" fillId="4" borderId="0" xfId="2" applyFont="1" applyFill="1" applyBorder="1" applyAlignment="1">
      <alignment horizontal="right"/>
    </xf>
    <xf numFmtId="0" fontId="3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9" fontId="9" fillId="4" borderId="7" xfId="0" applyNumberFormat="1" applyFont="1" applyFill="1" applyBorder="1" applyAlignment="1">
      <alignment horizontal="right"/>
    </xf>
    <xf numFmtId="9" fontId="9" fillId="4" borderId="7" xfId="0" applyNumberFormat="1" applyFont="1" applyFill="1" applyBorder="1" applyAlignment="1">
      <alignment horizontal="center"/>
    </xf>
    <xf numFmtId="0" fontId="10" fillId="4" borderId="7" xfId="0" applyFont="1" applyFill="1" applyBorder="1"/>
    <xf numFmtId="0" fontId="3" fillId="4" borderId="8" xfId="0" applyFont="1" applyFill="1" applyBorder="1"/>
    <xf numFmtId="0" fontId="4" fillId="4" borderId="0" xfId="0" applyFont="1" applyFill="1"/>
    <xf numFmtId="0" fontId="4" fillId="4" borderId="1" xfId="0" applyFont="1" applyFill="1" applyBorder="1"/>
    <xf numFmtId="0" fontId="4" fillId="4" borderId="2" xfId="0" applyFont="1" applyFill="1" applyBorder="1"/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3" fontId="2" fillId="4" borderId="0" xfId="0" applyNumberFormat="1" applyFont="1" applyFill="1" applyAlignment="1">
      <alignment horizontal="center"/>
    </xf>
    <xf numFmtId="9" fontId="9" fillId="4" borderId="0" xfId="0" applyNumberFormat="1" applyFont="1" applyFill="1" applyAlignment="1">
      <alignment horizontal="right"/>
    </xf>
    <xf numFmtId="9" fontId="9" fillId="4" borderId="5" xfId="0" applyNumberFormat="1" applyFont="1" applyFill="1" applyBorder="1" applyAlignment="1">
      <alignment horizontal="right"/>
    </xf>
    <xf numFmtId="0" fontId="11" fillId="4" borderId="4" xfId="0" applyFont="1" applyFill="1" applyBorder="1"/>
    <xf numFmtId="166" fontId="2" fillId="4" borderId="0" xfId="1" applyNumberFormat="1" applyFont="1" applyFill="1" applyBorder="1" applyAlignment="1">
      <alignment horizontal="right"/>
    </xf>
    <xf numFmtId="9" fontId="2" fillId="4" borderId="0" xfId="0" applyNumberFormat="1" applyFont="1" applyFill="1" applyAlignment="1">
      <alignment horizontal="right"/>
    </xf>
    <xf numFmtId="9" fontId="2" fillId="4" borderId="5" xfId="0" applyNumberFormat="1" applyFont="1" applyFill="1" applyBorder="1" applyAlignment="1">
      <alignment horizontal="right"/>
    </xf>
    <xf numFmtId="1" fontId="9" fillId="4" borderId="4" xfId="3" applyNumberFormat="1" applyFont="1" applyFill="1" applyBorder="1" applyAlignment="1">
      <alignment horizontal="left" vertical="center"/>
    </xf>
    <xf numFmtId="1" fontId="11" fillId="4" borderId="4" xfId="3" applyNumberFormat="1" applyFont="1" applyFill="1" applyBorder="1" applyAlignment="1">
      <alignment horizontal="left" vertical="center"/>
    </xf>
    <xf numFmtId="0" fontId="3" fillId="4" borderId="7" xfId="0" applyFont="1" applyFill="1" applyBorder="1"/>
    <xf numFmtId="9" fontId="3" fillId="4" borderId="7" xfId="0" applyNumberFormat="1" applyFont="1" applyFill="1" applyBorder="1"/>
    <xf numFmtId="15" fontId="12" fillId="4" borderId="0" xfId="0" applyNumberFormat="1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/>
    <xf numFmtId="0" fontId="2" fillId="4" borderId="1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3" fontId="9" fillId="4" borderId="7" xfId="0" applyNumberFormat="1" applyFont="1" applyFill="1" applyBorder="1" applyAlignment="1">
      <alignment horizontal="right"/>
    </xf>
    <xf numFmtId="9" fontId="2" fillId="4" borderId="7" xfId="0" applyNumberFormat="1" applyFont="1" applyFill="1" applyBorder="1" applyAlignment="1">
      <alignment horizontal="right"/>
    </xf>
    <xf numFmtId="1" fontId="9" fillId="4" borderId="9" xfId="3" applyNumberFormat="1" applyFont="1" applyFill="1" applyBorder="1" applyAlignment="1">
      <alignment horizontal="left" vertical="center"/>
    </xf>
    <xf numFmtId="0" fontId="2" fillId="4" borderId="10" xfId="0" applyFont="1" applyFill="1" applyBorder="1"/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1" fontId="11" fillId="4" borderId="1" xfId="3" applyNumberFormat="1" applyFont="1" applyFill="1" applyBorder="1" applyAlignment="1">
      <alignment horizontal="left" vertical="center"/>
    </xf>
    <xf numFmtId="0" fontId="2" fillId="4" borderId="2" xfId="0" applyFont="1" applyFill="1" applyBorder="1"/>
    <xf numFmtId="166" fontId="2" fillId="4" borderId="2" xfId="1" applyNumberFormat="1" applyFont="1" applyFill="1" applyBorder="1" applyAlignment="1">
      <alignment horizontal="right"/>
    </xf>
    <xf numFmtId="9" fontId="2" fillId="4" borderId="2" xfId="0" applyNumberFormat="1" applyFont="1" applyFill="1" applyBorder="1" applyAlignment="1">
      <alignment horizontal="right"/>
    </xf>
    <xf numFmtId="9" fontId="2" fillId="4" borderId="3" xfId="0" applyNumberFormat="1" applyFont="1" applyFill="1" applyBorder="1" applyAlignment="1">
      <alignment horizontal="right"/>
    </xf>
    <xf numFmtId="1" fontId="9" fillId="4" borderId="6" xfId="3" applyNumberFormat="1" applyFont="1" applyFill="1" applyBorder="1" applyAlignment="1">
      <alignment horizontal="left" vertical="center"/>
    </xf>
    <xf numFmtId="166" fontId="2" fillId="4" borderId="7" xfId="1" applyNumberFormat="1" applyFont="1" applyFill="1" applyBorder="1" applyAlignment="1">
      <alignment horizontal="right"/>
    </xf>
    <xf numFmtId="9" fontId="2" fillId="4" borderId="8" xfId="0" applyNumberFormat="1" applyFont="1" applyFill="1" applyBorder="1" applyAlignment="1">
      <alignment horizontal="right"/>
    </xf>
    <xf numFmtId="1" fontId="9" fillId="4" borderId="0" xfId="3" applyNumberFormat="1" applyFont="1" applyFill="1" applyAlignment="1">
      <alignment horizontal="left" vertical="center"/>
    </xf>
    <xf numFmtId="166" fontId="2" fillId="4" borderId="0" xfId="1" applyNumberFormat="1" applyFont="1" applyFill="1" applyAlignment="1">
      <alignment horizontal="right"/>
    </xf>
    <xf numFmtId="0" fontId="16" fillId="4" borderId="1" xfId="0" applyFont="1" applyFill="1" applyBorder="1"/>
    <xf numFmtId="0" fontId="2" fillId="4" borderId="2" xfId="0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left" vertical="center"/>
    </xf>
    <xf numFmtId="168" fontId="9" fillId="4" borderId="0" xfId="0" applyNumberFormat="1" applyFont="1" applyFill="1" applyAlignment="1">
      <alignment horizontal="center"/>
    </xf>
    <xf numFmtId="9" fontId="9" fillId="4" borderId="0" xfId="0" applyNumberFormat="1" applyFont="1" applyFill="1" applyAlignment="1">
      <alignment horizontal="center"/>
    </xf>
    <xf numFmtId="168" fontId="9" fillId="4" borderId="5" xfId="0" applyNumberFormat="1" applyFont="1" applyFill="1" applyBorder="1" applyAlignment="1">
      <alignment horizontal="center"/>
    </xf>
    <xf numFmtId="9" fontId="9" fillId="4" borderId="8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0" xfId="0" applyFont="1" applyFill="1"/>
    <xf numFmtId="169" fontId="9" fillId="4" borderId="2" xfId="0" applyNumberFormat="1" applyFont="1" applyFill="1" applyBorder="1" applyAlignment="1">
      <alignment horizontal="center"/>
    </xf>
    <xf numFmtId="9" fontId="9" fillId="4" borderId="2" xfId="0" applyNumberFormat="1" applyFont="1" applyFill="1" applyBorder="1" applyAlignment="1">
      <alignment horizontal="center"/>
    </xf>
    <xf numFmtId="0" fontId="9" fillId="4" borderId="3" xfId="0" applyFont="1" applyFill="1" applyBorder="1"/>
    <xf numFmtId="164" fontId="9" fillId="4" borderId="0" xfId="0" applyNumberFormat="1" applyFont="1" applyFill="1" applyAlignment="1">
      <alignment horizontal="center"/>
    </xf>
    <xf numFmtId="0" fontId="9" fillId="4" borderId="5" xfId="0" applyFont="1" applyFill="1" applyBorder="1"/>
    <xf numFmtId="0" fontId="9" fillId="4" borderId="8" xfId="0" applyFont="1" applyFill="1" applyBorder="1"/>
    <xf numFmtId="9" fontId="9" fillId="4" borderId="0" xfId="0" applyNumberFormat="1" applyFont="1" applyFill="1"/>
    <xf numFmtId="0" fontId="9" fillId="4" borderId="2" xfId="0" applyFont="1" applyFill="1" applyBorder="1" applyAlignment="1">
      <alignment horizontal="center"/>
    </xf>
    <xf numFmtId="169" fontId="9" fillId="4" borderId="5" xfId="0" applyNumberFormat="1" applyFont="1" applyFill="1" applyBorder="1"/>
    <xf numFmtId="169" fontId="9" fillId="4" borderId="8" xfId="0" applyNumberFormat="1" applyFont="1" applyFill="1" applyBorder="1"/>
    <xf numFmtId="0" fontId="9" fillId="4" borderId="3" xfId="0" applyFont="1" applyFill="1" applyBorder="1" applyAlignment="1">
      <alignment horizontal="center"/>
    </xf>
    <xf numFmtId="169" fontId="2" fillId="4" borderId="4" xfId="0" applyNumberFormat="1" applyFont="1" applyFill="1" applyBorder="1" applyAlignment="1">
      <alignment horizontal="left" wrapText="1"/>
    </xf>
    <xf numFmtId="9" fontId="9" fillId="4" borderId="5" xfId="0" applyNumberFormat="1" applyFont="1" applyFill="1" applyBorder="1" applyAlignment="1">
      <alignment horizontal="center"/>
    </xf>
    <xf numFmtId="169" fontId="2" fillId="4" borderId="6" xfId="0" applyNumberFormat="1" applyFont="1" applyFill="1" applyBorder="1" applyAlignment="1">
      <alignment horizontal="left" wrapText="1"/>
    </xf>
    <xf numFmtId="164" fontId="9" fillId="4" borderId="7" xfId="0" applyNumberFormat="1" applyFont="1" applyFill="1" applyBorder="1" applyAlignment="1">
      <alignment horizontal="center"/>
    </xf>
    <xf numFmtId="0" fontId="5" fillId="3" borderId="0" xfId="0" applyFont="1" applyFill="1"/>
    <xf numFmtId="0" fontId="17" fillId="3" borderId="0" xfId="0" applyFont="1" applyFill="1"/>
    <xf numFmtId="0" fontId="18" fillId="4" borderId="0" xfId="0" applyFont="1" applyFill="1" applyAlignment="1">
      <alignment horizontal="center" wrapText="1"/>
    </xf>
    <xf numFmtId="0" fontId="18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4" borderId="1" xfId="0" applyFont="1" applyFill="1" applyBorder="1"/>
    <xf numFmtId="9" fontId="2" fillId="4" borderId="3" xfId="0" applyNumberFormat="1" applyFont="1" applyFill="1" applyBorder="1" applyAlignment="1">
      <alignment horizontal="center"/>
    </xf>
    <xf numFmtId="0" fontId="9" fillId="4" borderId="4" xfId="0" applyFont="1" applyFill="1" applyBorder="1"/>
    <xf numFmtId="9" fontId="2" fillId="4" borderId="0" xfId="0" applyNumberFormat="1" applyFont="1" applyFill="1" applyAlignment="1">
      <alignment horizontal="center"/>
    </xf>
    <xf numFmtId="9" fontId="2" fillId="4" borderId="5" xfId="0" applyNumberFormat="1" applyFont="1" applyFill="1" applyBorder="1" applyAlignment="1">
      <alignment horizontal="center"/>
    </xf>
    <xf numFmtId="0" fontId="2" fillId="6" borderId="0" xfId="0" applyFont="1" applyFill="1"/>
    <xf numFmtId="9" fontId="2" fillId="6" borderId="0" xfId="0" applyNumberFormat="1" applyFont="1" applyFill="1" applyAlignment="1">
      <alignment horizontal="center"/>
    </xf>
    <xf numFmtId="9" fontId="2" fillId="6" borderId="5" xfId="0" applyNumberFormat="1" applyFont="1" applyFill="1" applyBorder="1" applyAlignment="1">
      <alignment horizontal="center"/>
    </xf>
    <xf numFmtId="0" fontId="9" fillId="4" borderId="6" xfId="0" applyFont="1" applyFill="1" applyBorder="1"/>
    <xf numFmtId="0" fontId="2" fillId="6" borderId="7" xfId="0" applyFont="1" applyFill="1" applyBorder="1"/>
    <xf numFmtId="9" fontId="2" fillId="6" borderId="7" xfId="0" applyNumberFormat="1" applyFont="1" applyFill="1" applyBorder="1" applyAlignment="1">
      <alignment horizontal="center"/>
    </xf>
    <xf numFmtId="9" fontId="2" fillId="6" borderId="8" xfId="0" applyNumberFormat="1" applyFont="1" applyFill="1" applyBorder="1" applyAlignment="1">
      <alignment horizontal="center"/>
    </xf>
    <xf numFmtId="0" fontId="19" fillId="4" borderId="0" xfId="0" applyFont="1" applyFill="1"/>
    <xf numFmtId="9" fontId="20" fillId="4" borderId="0" xfId="0" applyNumberFormat="1" applyFont="1" applyFill="1" applyAlignment="1">
      <alignment horizontal="center"/>
    </xf>
    <xf numFmtId="9" fontId="9" fillId="6" borderId="7" xfId="0" applyNumberFormat="1" applyFont="1" applyFill="1" applyBorder="1" applyAlignment="1">
      <alignment horizontal="center"/>
    </xf>
    <xf numFmtId="9" fontId="9" fillId="6" borderId="8" xfId="0" applyNumberFormat="1" applyFont="1" applyFill="1" applyBorder="1" applyAlignment="1">
      <alignment horizontal="center"/>
    </xf>
    <xf numFmtId="0" fontId="21" fillId="5" borderId="0" xfId="0" applyFont="1" applyFill="1"/>
    <xf numFmtId="0" fontId="22" fillId="5" borderId="0" xfId="0" applyFont="1" applyFill="1"/>
    <xf numFmtId="9" fontId="23" fillId="4" borderId="4" xfId="0" applyNumberFormat="1" applyFont="1" applyFill="1" applyBorder="1" applyAlignment="1">
      <alignment horizontal="left"/>
    </xf>
    <xf numFmtId="9" fontId="24" fillId="4" borderId="2" xfId="0" applyNumberFormat="1" applyFont="1" applyFill="1" applyBorder="1" applyAlignment="1">
      <alignment horizontal="center"/>
    </xf>
    <xf numFmtId="9" fontId="2" fillId="4" borderId="7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2" fillId="4" borderId="3" xfId="0" applyFont="1" applyFill="1" applyBorder="1"/>
    <xf numFmtId="9" fontId="23" fillId="4" borderId="4" xfId="0" applyNumberFormat="1" applyFont="1" applyFill="1" applyBorder="1"/>
    <xf numFmtId="0" fontId="2" fillId="4" borderId="5" xfId="0" applyFont="1" applyFill="1" applyBorder="1"/>
    <xf numFmtId="9" fontId="2" fillId="4" borderId="7" xfId="2" applyFont="1" applyFill="1" applyBorder="1" applyAlignment="1">
      <alignment horizontal="center"/>
    </xf>
    <xf numFmtId="0" fontId="2" fillId="4" borderId="8" xfId="0" applyFont="1" applyFill="1" applyBorder="1"/>
    <xf numFmtId="9" fontId="2" fillId="4" borderId="0" xfId="2" applyFont="1" applyFill="1" applyAlignment="1">
      <alignment horizontal="center"/>
    </xf>
    <xf numFmtId="9" fontId="2" fillId="4" borderId="0" xfId="2" applyFont="1" applyFill="1" applyBorder="1" applyAlignment="1">
      <alignment horizontal="center"/>
    </xf>
    <xf numFmtId="9" fontId="2" fillId="4" borderId="5" xfId="2" applyFont="1" applyFill="1" applyBorder="1" applyAlignment="1">
      <alignment horizontal="center"/>
    </xf>
    <xf numFmtId="9" fontId="2" fillId="4" borderId="8" xfId="2" applyFont="1" applyFill="1" applyBorder="1" applyAlignment="1">
      <alignment horizontal="center"/>
    </xf>
    <xf numFmtId="169" fontId="2" fillId="4" borderId="1" xfId="1" applyNumberFormat="1" applyFont="1" applyFill="1" applyBorder="1"/>
    <xf numFmtId="169" fontId="2" fillId="4" borderId="2" xfId="1" applyNumberFormat="1" applyFont="1" applyFill="1" applyBorder="1" applyAlignment="1">
      <alignment horizontal="center"/>
    </xf>
    <xf numFmtId="169" fontId="2" fillId="4" borderId="3" xfId="1" applyNumberFormat="1" applyFont="1" applyFill="1" applyBorder="1" applyAlignment="1">
      <alignment horizontal="center"/>
    </xf>
    <xf numFmtId="169" fontId="2" fillId="4" borderId="0" xfId="1" applyNumberFormat="1" applyFont="1" applyFill="1"/>
    <xf numFmtId="169" fontId="2" fillId="4" borderId="4" xfId="1" applyNumberFormat="1" applyFont="1" applyFill="1" applyBorder="1"/>
    <xf numFmtId="169" fontId="2" fillId="4" borderId="0" xfId="1" applyNumberFormat="1" applyFont="1" applyFill="1" applyBorder="1"/>
    <xf numFmtId="9" fontId="2" fillId="4" borderId="0" xfId="1" applyNumberFormat="1" applyFont="1" applyFill="1" applyBorder="1" applyAlignment="1">
      <alignment horizontal="center"/>
    </xf>
    <xf numFmtId="9" fontId="2" fillId="4" borderId="5" xfId="1" applyNumberFormat="1" applyFont="1" applyFill="1" applyBorder="1" applyAlignment="1">
      <alignment horizontal="center"/>
    </xf>
    <xf numFmtId="169" fontId="23" fillId="4" borderId="0" xfId="1" applyNumberFormat="1" applyFont="1" applyFill="1"/>
    <xf numFmtId="10" fontId="10" fillId="4" borderId="0" xfId="0" applyNumberFormat="1" applyFont="1" applyFill="1"/>
    <xf numFmtId="0" fontId="10" fillId="4" borderId="0" xfId="0" applyFont="1" applyFill="1"/>
    <xf numFmtId="170" fontId="2" fillId="4" borderId="7" xfId="1" applyNumberFormat="1" applyFont="1" applyFill="1" applyBorder="1" applyAlignment="1">
      <alignment horizontal="right"/>
    </xf>
    <xf numFmtId="9" fontId="4" fillId="4" borderId="7" xfId="2" applyFont="1" applyFill="1" applyBorder="1" applyAlignment="1">
      <alignment horizontal="center"/>
    </xf>
    <xf numFmtId="9" fontId="4" fillId="4" borderId="8" xfId="2" applyFont="1" applyFill="1" applyBorder="1" applyAlignment="1">
      <alignment horizontal="center"/>
    </xf>
    <xf numFmtId="9" fontId="2" fillId="4" borderId="0" xfId="0" applyNumberFormat="1" applyFont="1" applyFill="1"/>
    <xf numFmtId="169" fontId="2" fillId="4" borderId="6" xfId="1" applyNumberFormat="1" applyFont="1" applyFill="1" applyBorder="1"/>
    <xf numFmtId="169" fontId="23" fillId="4" borderId="8" xfId="1" applyNumberFormat="1" applyFont="1" applyFill="1" applyBorder="1" applyAlignment="1">
      <alignment horizontal="center"/>
    </xf>
    <xf numFmtId="170" fontId="2" fillId="4" borderId="0" xfId="0" applyNumberFormat="1" applyFont="1" applyFill="1"/>
    <xf numFmtId="170" fontId="23" fillId="4" borderId="0" xfId="1" applyNumberFormat="1" applyFont="1" applyFill="1" applyAlignment="1">
      <alignment horizontal="right"/>
    </xf>
    <xf numFmtId="9" fontId="2" fillId="4" borderId="0" xfId="2" applyFont="1" applyFill="1"/>
    <xf numFmtId="15" fontId="25" fillId="4" borderId="3" xfId="0" applyNumberFormat="1" applyFont="1" applyFill="1" applyBorder="1"/>
    <xf numFmtId="15" fontId="25" fillId="4" borderId="0" xfId="0" applyNumberFormat="1" applyFont="1" applyFill="1"/>
    <xf numFmtId="1" fontId="2" fillId="4" borderId="0" xfId="1" applyNumberFormat="1" applyFont="1" applyFill="1" applyBorder="1" applyAlignment="1">
      <alignment horizontal="center"/>
    </xf>
    <xf numFmtId="15" fontId="25" fillId="4" borderId="5" xfId="0" applyNumberFormat="1" applyFont="1" applyFill="1" applyBorder="1"/>
    <xf numFmtId="0" fontId="26" fillId="4" borderId="0" xfId="0" applyFont="1" applyFill="1"/>
    <xf numFmtId="167" fontId="27" fillId="4" borderId="0" xfId="3" applyFont="1" applyFill="1"/>
    <xf numFmtId="169" fontId="27" fillId="4" borderId="0" xfId="1" applyNumberFormat="1" applyFont="1" applyFill="1" applyBorder="1"/>
    <xf numFmtId="167" fontId="28" fillId="4" borderId="1" xfId="3" applyFont="1" applyFill="1" applyBorder="1" applyAlignment="1">
      <alignment vertical="center"/>
    </xf>
    <xf numFmtId="167" fontId="27" fillId="4" borderId="2" xfId="3" applyFont="1" applyFill="1" applyBorder="1"/>
    <xf numFmtId="167" fontId="9" fillId="4" borderId="2" xfId="3" applyFont="1" applyFill="1" applyBorder="1" applyAlignment="1">
      <alignment horizontal="center" vertical="center"/>
    </xf>
    <xf numFmtId="169" fontId="9" fillId="4" borderId="3" xfId="1" applyNumberFormat="1" applyFont="1" applyFill="1" applyBorder="1" applyAlignment="1">
      <alignment horizontal="center"/>
    </xf>
    <xf numFmtId="169" fontId="9" fillId="4" borderId="0" xfId="1" applyNumberFormat="1" applyFont="1" applyFill="1" applyBorder="1"/>
    <xf numFmtId="9" fontId="27" fillId="4" borderId="0" xfId="0" applyNumberFormat="1" applyFont="1" applyFill="1"/>
    <xf numFmtId="167" fontId="9" fillId="4" borderId="4" xfId="3" applyFont="1" applyFill="1" applyBorder="1"/>
    <xf numFmtId="167" fontId="9" fillId="4" borderId="0" xfId="3" applyFont="1" applyFill="1"/>
    <xf numFmtId="171" fontId="9" fillId="4" borderId="5" xfId="1" applyNumberFormat="1" applyFont="1" applyFill="1" applyBorder="1" applyAlignment="1">
      <alignment horizontal="center"/>
    </xf>
    <xf numFmtId="167" fontId="9" fillId="4" borderId="4" xfId="3" applyFont="1" applyFill="1" applyBorder="1" applyAlignment="1">
      <alignment horizontal="left" vertical="center"/>
    </xf>
    <xf numFmtId="9" fontId="9" fillId="4" borderId="5" xfId="1" applyNumberFormat="1" applyFont="1" applyFill="1" applyBorder="1" applyAlignment="1">
      <alignment horizontal="center" wrapText="1"/>
    </xf>
    <xf numFmtId="167" fontId="9" fillId="4" borderId="6" xfId="3" applyFont="1" applyFill="1" applyBorder="1" applyAlignment="1">
      <alignment horizontal="left" vertical="center"/>
    </xf>
    <xf numFmtId="167" fontId="9" fillId="4" borderId="7" xfId="3" applyFont="1" applyFill="1" applyBorder="1"/>
    <xf numFmtId="169" fontId="9" fillId="4" borderId="7" xfId="1" applyNumberFormat="1" applyFont="1" applyFill="1" applyBorder="1"/>
    <xf numFmtId="167" fontId="11" fillId="4" borderId="8" xfId="3" applyFont="1" applyFill="1" applyBorder="1" applyAlignment="1">
      <alignment vertical="center"/>
    </xf>
    <xf numFmtId="167" fontId="9" fillId="4" borderId="0" xfId="3" applyFont="1" applyFill="1" applyAlignment="1">
      <alignment horizontal="left" vertical="center"/>
    </xf>
    <xf numFmtId="167" fontId="11" fillId="4" borderId="0" xfId="3" applyFont="1" applyFill="1" applyAlignment="1">
      <alignment vertical="center"/>
    </xf>
    <xf numFmtId="167" fontId="28" fillId="4" borderId="1" xfId="3" applyFont="1" applyFill="1" applyBorder="1" applyAlignment="1">
      <alignment horizontal="left" vertical="center"/>
    </xf>
    <xf numFmtId="167" fontId="9" fillId="4" borderId="2" xfId="3" applyFont="1" applyFill="1" applyBorder="1" applyAlignment="1">
      <alignment horizontal="left" vertical="center"/>
    </xf>
    <xf numFmtId="169" fontId="9" fillId="4" borderId="2" xfId="1" applyNumberFormat="1" applyFont="1" applyFill="1" applyBorder="1" applyAlignment="1">
      <alignment horizontal="center" vertical="center" wrapText="1"/>
    </xf>
    <xf numFmtId="169" fontId="9" fillId="4" borderId="3" xfId="1" applyNumberFormat="1" applyFont="1" applyFill="1" applyBorder="1" applyAlignment="1">
      <alignment horizontal="center" wrapText="1"/>
    </xf>
    <xf numFmtId="167" fontId="9" fillId="4" borderId="7" xfId="3" applyFont="1" applyFill="1" applyBorder="1" applyAlignment="1">
      <alignment horizontal="left" vertical="center"/>
    </xf>
    <xf numFmtId="9" fontId="9" fillId="4" borderId="8" xfId="1" applyNumberFormat="1" applyFont="1" applyFill="1" applyBorder="1" applyAlignment="1">
      <alignment horizontal="center" wrapText="1"/>
    </xf>
    <xf numFmtId="9" fontId="9" fillId="4" borderId="0" xfId="1" applyNumberFormat="1" applyFont="1" applyFill="1" applyBorder="1" applyAlignment="1">
      <alignment horizontal="center" wrapText="1"/>
    </xf>
    <xf numFmtId="0" fontId="9" fillId="4" borderId="2" xfId="0" applyFont="1" applyFill="1" applyBorder="1"/>
    <xf numFmtId="167" fontId="9" fillId="4" borderId="4" xfId="3" applyFont="1" applyFill="1" applyBorder="1" applyAlignment="1">
      <alignment vertical="center"/>
    </xf>
    <xf numFmtId="167" fontId="9" fillId="4" borderId="6" xfId="3" applyFont="1" applyFill="1" applyBorder="1" applyAlignment="1">
      <alignment vertical="center"/>
    </xf>
    <xf numFmtId="0" fontId="9" fillId="4" borderId="7" xfId="0" applyFont="1" applyFill="1" applyBorder="1"/>
    <xf numFmtId="167" fontId="9" fillId="4" borderId="0" xfId="3" applyFont="1" applyFill="1" applyAlignment="1">
      <alignment vertical="center"/>
    </xf>
    <xf numFmtId="169" fontId="9" fillId="4" borderId="2" xfId="1" applyNumberFormat="1" applyFont="1" applyFill="1" applyBorder="1" applyAlignment="1">
      <alignment horizontal="center"/>
    </xf>
    <xf numFmtId="164" fontId="9" fillId="4" borderId="0" xfId="1" applyNumberFormat="1" applyFont="1" applyFill="1" applyBorder="1"/>
    <xf numFmtId="169" fontId="29" fillId="4" borderId="0" xfId="1" applyNumberFormat="1" applyFont="1" applyFill="1" applyBorder="1"/>
    <xf numFmtId="9" fontId="27" fillId="4" borderId="0" xfId="1" applyNumberFormat="1" applyFont="1" applyFill="1" applyBorder="1" applyAlignment="1">
      <alignment horizontal="center" wrapText="1"/>
    </xf>
    <xf numFmtId="167" fontId="9" fillId="4" borderId="6" xfId="3" applyFont="1" applyFill="1" applyBorder="1"/>
    <xf numFmtId="167" fontId="27" fillId="4" borderId="7" xfId="3" applyFont="1" applyFill="1" applyBorder="1"/>
    <xf numFmtId="164" fontId="9" fillId="4" borderId="7" xfId="1" applyNumberFormat="1" applyFont="1" applyFill="1" applyBorder="1"/>
    <xf numFmtId="167" fontId="27" fillId="4" borderId="2" xfId="3" applyFont="1" applyFill="1" applyBorder="1" applyAlignment="1">
      <alignment horizontal="left" vertical="center"/>
    </xf>
    <xf numFmtId="9" fontId="11" fillId="4" borderId="0" xfId="3" applyNumberFormat="1" applyFont="1" applyFill="1" applyAlignment="1">
      <alignment vertical="center"/>
    </xf>
  </cellXfs>
  <cellStyles count="4">
    <cellStyle name="Comma" xfId="1" builtinId="3"/>
    <cellStyle name="Normal" xfId="0" builtinId="0"/>
    <cellStyle name="Normal 2" xfId="3" xr:uid="{31FBFC22-5129-4CBD-949A-58959684516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ured/NDIA-ACTUARIES/Scheme_Actuary/09%20Projects/48%20Deep-dive%20Dashboard/202212_Update/TEMPLATE_Disability_DeepDive_Dashboard_202212_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cheme_Actuary\09%20Projects\48%20Deep-dive%20Dashboard\99.Checks\1.%20First%20Nation%20Dashboard\FN_WorkingFile_DeepDive_Dashboard%20-%20v5%20-%20WIP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"/>
      <sheetName val="checks"/>
      <sheetName val="Input"/>
      <sheetName val="Data"/>
      <sheetName val="Output"/>
      <sheetName val="Insights"/>
      <sheetName val="data_&gt;"/>
      <sheetName val="Output2 Check"/>
      <sheetName val="D_Outcomes_2"/>
      <sheetName val="D_Ppt_Current"/>
      <sheetName val="D_Ppt_Prev"/>
      <sheetName val="D_Access_Dscn"/>
      <sheetName val="D_Satisfaction"/>
      <sheetName val="D_Pmt_Avg_same"/>
      <sheetName val="D_Complaints"/>
      <sheetName val="D_Outcomes_P"/>
      <sheetName val="D_Outcomes_F"/>
      <sheetName val="D_Outcomes_CC"/>
      <sheetName val="D_Outcomes_CH"/>
      <sheetName val="D_Outcomes_1"/>
      <sheetName val="D_Payment"/>
      <sheetName val="D_Exit_Ttl"/>
      <sheetName val="D_Exits"/>
      <sheetName val="d_prvdr"/>
      <sheetName val="mapping"/>
      <sheetName val="D_Outcomes_ED"/>
      <sheetName val="D_Pmt_Avg"/>
    </sheetNames>
    <sheetDataSet>
      <sheetData sheetId="0">
        <row r="7">
          <cell r="K7" t="str">
            <v>autism</v>
          </cell>
        </row>
        <row r="8">
          <cell r="K8" t="str">
            <v>intellectual disability</v>
          </cell>
        </row>
        <row r="9">
          <cell r="K9" t="str">
            <v>psychosocial disability</v>
          </cell>
        </row>
        <row r="10">
          <cell r="K10" t="str">
            <v>developmental delay</v>
          </cell>
        </row>
        <row r="11">
          <cell r="K11" t="str">
            <v>hearing impairment</v>
          </cell>
        </row>
        <row r="12">
          <cell r="K12" t="str">
            <v>cerebral palsy</v>
          </cell>
        </row>
        <row r="13">
          <cell r="K13" t="str">
            <v>ABI</v>
          </cell>
        </row>
        <row r="14">
          <cell r="K14" t="str">
            <v>global developmental delay</v>
          </cell>
        </row>
        <row r="15">
          <cell r="K15" t="str">
            <v>down syndrome</v>
          </cell>
        </row>
        <row r="16">
          <cell r="K16" t="str">
            <v>visual impairment</v>
          </cell>
        </row>
        <row r="17">
          <cell r="K17" t="str">
            <v>multiple sclerosis</v>
          </cell>
        </row>
        <row r="18">
          <cell r="K18" t="str">
            <v>stroke</v>
          </cell>
        </row>
        <row r="19">
          <cell r="K19" t="str">
            <v>spinal cord injury</v>
          </cell>
        </row>
      </sheetData>
      <sheetData sheetId="1"/>
      <sheetData sheetId="2">
        <row r="5">
          <cell r="C5">
            <v>44926</v>
          </cell>
          <cell r="L5">
            <v>44742</v>
          </cell>
        </row>
        <row r="6">
          <cell r="L6">
            <v>44377</v>
          </cell>
        </row>
        <row r="7">
          <cell r="C7">
            <v>44561</v>
          </cell>
        </row>
        <row r="8">
          <cell r="L8" t="str">
            <v>2022-23</v>
          </cell>
        </row>
        <row r="9">
          <cell r="L9" t="str">
            <v>2021-22</v>
          </cell>
        </row>
        <row r="12">
          <cell r="C12" t="str">
            <v>spinal cord injury</v>
          </cell>
        </row>
      </sheetData>
      <sheetData sheetId="3"/>
      <sheetData sheetId="4">
        <row r="21">
          <cell r="V21" t="str">
            <v>less than 1%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_Tech"/>
      <sheetName val="Note"/>
      <sheetName val="Input"/>
      <sheetName val="checks"/>
      <sheetName val="Output"/>
      <sheetName val="D_Outcomes_P_Prev"/>
      <sheetName val="AvgAnnualPmt"/>
      <sheetName val="Current_Target"/>
      <sheetName val="Prev_Target"/>
      <sheetName val="Current_Other"/>
      <sheetName val="Prev_Other"/>
      <sheetName val="Current_All"/>
      <sheetName val="Prev_All"/>
      <sheetName val="data_&gt;"/>
      <sheetName val="D_Outcomes_ED"/>
      <sheetName val="D_Outcomes_CH"/>
      <sheetName val="D_Outcomes_Helped"/>
      <sheetName val="D_Pmt_Avg"/>
      <sheetName val="D_PlanMgt"/>
      <sheetName val="D_Outcomes_P"/>
      <sheetName val="D_Ppt_Current_Same"/>
      <sheetName val="D_Ppt_Prev"/>
      <sheetName val="D_Access_Dscn"/>
      <sheetName val="D_Outcomes_F"/>
      <sheetName val="D_Outcomes_CC"/>
      <sheetName val="D_Satisfaction"/>
      <sheetName val="D_Access_Current"/>
      <sheetName val="D_Access_Prev"/>
      <sheetName val="D_Exits"/>
      <sheetName val="D_Complaints"/>
      <sheetName val="D_Payment"/>
      <sheetName val="D_SIL_Hist"/>
      <sheetName val="D_Exit_Ttl"/>
      <sheetName val="D_Pmt_Same"/>
      <sheetName val="ma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E5D41-407E-4DF0-8CD8-0F101D131DD8}">
  <sheetPr codeName="Sheet6">
    <tabColor rgb="FF6B2976"/>
  </sheetPr>
  <dimension ref="A1:X255"/>
  <sheetViews>
    <sheetView tabSelected="1" zoomScale="55" zoomScaleNormal="55" workbookViewId="0">
      <pane xSplit="2" ySplit="3" topLeftCell="C117" activePane="bottomRight" state="frozen"/>
      <selection pane="bottomRight" activeCell="G171" sqref="G171"/>
      <selection pane="bottomLeft" activeCell="A4" sqref="A4"/>
      <selection pane="topRight" activeCell="C1" sqref="C1"/>
    </sheetView>
  </sheetViews>
  <sheetFormatPr defaultColWidth="9.140625" defaultRowHeight="15.6"/>
  <cols>
    <col min="1" max="1" width="9.140625" style="1" customWidth="1"/>
    <col min="2" max="2" width="71.140625" style="2" customWidth="1"/>
    <col min="3" max="3" width="32.7109375" style="3" customWidth="1"/>
    <col min="4" max="6" width="26.7109375" style="3" customWidth="1"/>
    <col min="7" max="7" width="28.5703125" style="3" customWidth="1"/>
    <col min="8" max="8" width="18.85546875" style="3" bestFit="1" customWidth="1"/>
    <col min="9" max="16" width="9.140625" style="1" customWidth="1"/>
    <col min="17" max="17" width="71.140625" style="2" customWidth="1"/>
    <col min="18" max="18" width="32.7109375" style="3" customWidth="1"/>
    <col min="19" max="21" width="26.7109375" style="3" customWidth="1"/>
    <col min="22" max="22" width="28.5703125" style="3" customWidth="1"/>
    <col min="23" max="23" width="18.85546875" style="3" bestFit="1" customWidth="1"/>
    <col min="24" max="24" width="9.140625" style="1"/>
  </cols>
  <sheetData>
    <row r="1" spans="2:24" s="1" customFormat="1">
      <c r="B1" s="2"/>
      <c r="C1" s="3"/>
      <c r="D1" s="3"/>
      <c r="E1" s="3"/>
      <c r="F1" s="3"/>
      <c r="G1" s="3"/>
      <c r="H1" s="3"/>
      <c r="Q1" s="2"/>
      <c r="R1" s="3"/>
      <c r="S1" s="3"/>
      <c r="T1" s="3"/>
      <c r="U1" s="3"/>
      <c r="V1" s="3"/>
      <c r="W1" s="3"/>
    </row>
    <row r="2" spans="2:24" s="1" customFormat="1">
      <c r="B2" s="4" t="s">
        <v>0</v>
      </c>
      <c r="C2" s="3"/>
      <c r="D2" s="3"/>
      <c r="E2" s="3"/>
      <c r="F2" s="3"/>
      <c r="G2" s="3"/>
      <c r="H2" s="3"/>
      <c r="Q2" s="4" t="s">
        <v>1</v>
      </c>
      <c r="R2" s="3"/>
      <c r="S2" s="3"/>
      <c r="T2" s="3"/>
      <c r="U2" s="3"/>
      <c r="V2" s="3"/>
      <c r="W2" s="3"/>
    </row>
    <row r="3" spans="2:24" s="1" customFormat="1">
      <c r="B3" s="2"/>
      <c r="C3" s="3"/>
      <c r="D3" s="3"/>
      <c r="E3" s="3"/>
      <c r="F3" s="3"/>
      <c r="G3" s="3"/>
      <c r="H3" s="3"/>
      <c r="Q3" s="2"/>
      <c r="R3" s="3"/>
      <c r="S3" s="3"/>
      <c r="T3" s="3"/>
      <c r="U3" s="3"/>
      <c r="V3" s="3"/>
      <c r="W3" s="3"/>
    </row>
    <row r="4" spans="2:24" ht="17.45">
      <c r="B4" s="5" t="s">
        <v>2</v>
      </c>
      <c r="C4" s="6"/>
      <c r="D4" s="6"/>
      <c r="E4" s="6"/>
      <c r="F4" s="6"/>
      <c r="G4" s="6"/>
      <c r="H4" s="6"/>
      <c r="I4" s="7"/>
      <c r="Q4" s="5" t="s">
        <v>2</v>
      </c>
      <c r="R4" s="6"/>
      <c r="S4" s="6"/>
      <c r="T4" s="6"/>
      <c r="U4" s="6"/>
      <c r="V4" s="6"/>
      <c r="W4" s="6"/>
      <c r="X4" s="7"/>
    </row>
    <row r="5" spans="2:24">
      <c r="B5" s="8" t="s">
        <v>3</v>
      </c>
      <c r="C5" s="9"/>
      <c r="D5" s="10" t="s">
        <v>4</v>
      </c>
      <c r="E5" s="10" t="s">
        <v>5</v>
      </c>
      <c r="F5" s="11" t="s">
        <v>6</v>
      </c>
      <c r="G5" s="12"/>
      <c r="H5" s="13"/>
      <c r="I5" s="14"/>
      <c r="Q5" s="8" t="s">
        <v>3</v>
      </c>
      <c r="R5" s="9"/>
      <c r="S5" s="10" t="s">
        <v>4</v>
      </c>
      <c r="T5" s="10" t="s">
        <v>5</v>
      </c>
      <c r="U5" s="11" t="s">
        <v>6</v>
      </c>
      <c r="V5" s="12"/>
      <c r="W5" s="13"/>
      <c r="X5" s="14"/>
    </row>
    <row r="6" spans="2:24">
      <c r="B6" s="15" t="s">
        <v>7</v>
      </c>
      <c r="C6" s="16"/>
      <c r="D6" s="17">
        <v>5697</v>
      </c>
      <c r="E6" s="17">
        <v>573342</v>
      </c>
      <c r="F6" s="18" t="str">
        <f>[1]Output!V21</f>
        <v>less than 1%</v>
      </c>
      <c r="G6" s="19"/>
      <c r="H6" s="13"/>
      <c r="I6" s="14"/>
      <c r="Q6" s="15" t="s">
        <v>8</v>
      </c>
      <c r="R6" s="16"/>
      <c r="S6" s="17">
        <v>5655</v>
      </c>
      <c r="T6" s="17">
        <v>554917</v>
      </c>
      <c r="U6" s="18">
        <v>0.01</v>
      </c>
      <c r="V6" s="19"/>
      <c r="W6" s="13"/>
      <c r="X6" s="14"/>
    </row>
    <row r="7" spans="2:24">
      <c r="B7" s="15" t="s">
        <v>9</v>
      </c>
      <c r="C7" s="16"/>
      <c r="D7" s="17">
        <v>5352</v>
      </c>
      <c r="E7" s="17">
        <v>502413</v>
      </c>
      <c r="F7" s="18">
        <v>0.01</v>
      </c>
      <c r="G7" s="19"/>
      <c r="H7" s="13"/>
      <c r="I7" s="14"/>
      <c r="Q7" s="15" t="s">
        <v>10</v>
      </c>
      <c r="R7" s="16"/>
      <c r="S7" s="17">
        <v>5245</v>
      </c>
      <c r="T7" s="17">
        <v>484700</v>
      </c>
      <c r="U7" s="18">
        <v>0.01</v>
      </c>
      <c r="V7" s="19"/>
      <c r="W7" s="13"/>
      <c r="X7" s="14"/>
    </row>
    <row r="8" spans="2:24">
      <c r="B8" s="20" t="s">
        <v>11</v>
      </c>
      <c r="C8" s="21"/>
      <c r="D8" s="22">
        <v>0.06</v>
      </c>
      <c r="E8" s="23"/>
      <c r="F8" s="24"/>
      <c r="G8" s="25"/>
      <c r="H8" s="13"/>
      <c r="I8" s="14"/>
      <c r="Q8" s="20" t="s">
        <v>11</v>
      </c>
      <c r="R8" s="21"/>
      <c r="S8" s="22">
        <v>0.08</v>
      </c>
      <c r="T8" s="23"/>
      <c r="U8" s="24"/>
      <c r="V8" s="25"/>
      <c r="W8" s="13"/>
      <c r="X8" s="14"/>
    </row>
    <row r="9" spans="2:24">
      <c r="B9" s="16"/>
      <c r="C9" s="26"/>
      <c r="D9" s="26"/>
      <c r="E9" s="26"/>
      <c r="F9" s="16"/>
      <c r="G9" s="13"/>
      <c r="H9" s="13"/>
      <c r="I9" s="14"/>
      <c r="Q9" s="16"/>
      <c r="R9" s="26"/>
      <c r="S9" s="26"/>
      <c r="T9" s="26"/>
      <c r="U9" s="16"/>
      <c r="V9" s="13"/>
      <c r="W9" s="13"/>
      <c r="X9" s="14"/>
    </row>
    <row r="10" spans="2:24" ht="34.5" customHeight="1">
      <c r="B10" s="27" t="s">
        <v>12</v>
      </c>
      <c r="C10" s="28"/>
      <c r="D10" s="10" t="s">
        <v>4</v>
      </c>
      <c r="E10" s="10" t="s">
        <v>5</v>
      </c>
      <c r="F10" s="29" t="s">
        <v>13</v>
      </c>
      <c r="G10" s="30" t="s">
        <v>14</v>
      </c>
      <c r="H10" s="13"/>
      <c r="I10" s="14"/>
      <c r="Q10" s="27" t="s">
        <v>12</v>
      </c>
      <c r="R10" s="28"/>
      <c r="S10" s="10" t="s">
        <v>4</v>
      </c>
      <c r="T10" s="10" t="s">
        <v>5</v>
      </c>
      <c r="U10" s="29" t="s">
        <v>13</v>
      </c>
      <c r="V10" s="30" t="s">
        <v>14</v>
      </c>
      <c r="W10" s="13"/>
      <c r="X10" s="14"/>
    </row>
    <row r="11" spans="2:24">
      <c r="B11" s="15" t="s">
        <v>15</v>
      </c>
      <c r="C11" s="31"/>
      <c r="D11" s="17">
        <v>3982</v>
      </c>
      <c r="E11" s="17">
        <v>352396</v>
      </c>
      <c r="F11" s="32">
        <v>0.7</v>
      </c>
      <c r="G11" s="33">
        <v>0.61</v>
      </c>
      <c r="H11" s="13"/>
      <c r="I11" s="14"/>
      <c r="Q11" s="15" t="s">
        <v>15</v>
      </c>
      <c r="R11" s="31"/>
      <c r="S11" s="17">
        <v>3951</v>
      </c>
      <c r="T11" s="17">
        <v>341220</v>
      </c>
      <c r="U11" s="32">
        <v>0.7</v>
      </c>
      <c r="V11" s="33">
        <v>0.61</v>
      </c>
      <c r="W11" s="13"/>
      <c r="X11" s="14"/>
    </row>
    <row r="12" spans="2:24">
      <c r="B12" s="34" t="s">
        <v>16</v>
      </c>
      <c r="C12" s="16"/>
      <c r="D12" s="35"/>
      <c r="E12" s="35"/>
      <c r="F12" s="36"/>
      <c r="G12" s="37"/>
      <c r="H12" s="13"/>
      <c r="I12" s="14"/>
      <c r="Q12" s="34" t="s">
        <v>16</v>
      </c>
      <c r="R12" s="16"/>
      <c r="S12" s="35"/>
      <c r="T12" s="35"/>
      <c r="U12" s="36"/>
      <c r="V12" s="37"/>
      <c r="W12" s="13"/>
      <c r="X12" s="14"/>
    </row>
    <row r="13" spans="2:24">
      <c r="B13" s="38" t="s">
        <v>17</v>
      </c>
      <c r="C13" s="16"/>
      <c r="D13" s="35">
        <v>302</v>
      </c>
      <c r="E13" s="35">
        <v>42679</v>
      </c>
      <c r="F13" s="36">
        <v>0.05</v>
      </c>
      <c r="G13" s="37">
        <v>7.0000000000000007E-2</v>
      </c>
      <c r="H13" s="13"/>
      <c r="I13" s="14"/>
      <c r="Q13" s="38" t="s">
        <v>18</v>
      </c>
      <c r="R13" s="16"/>
      <c r="S13" s="35">
        <v>303</v>
      </c>
      <c r="T13" s="35">
        <v>40842</v>
      </c>
      <c r="U13" s="36">
        <v>0.05</v>
      </c>
      <c r="V13" s="37">
        <v>7.0000000000000007E-2</v>
      </c>
      <c r="W13" s="13"/>
      <c r="X13" s="14"/>
    </row>
    <row r="14" spans="2:24">
      <c r="B14" s="38" t="s">
        <v>19</v>
      </c>
      <c r="C14" s="16"/>
      <c r="D14" s="35">
        <v>282</v>
      </c>
      <c r="E14" s="35">
        <v>35773</v>
      </c>
      <c r="F14" s="36">
        <v>0.05</v>
      </c>
      <c r="G14" s="37">
        <v>7.0000000000000007E-2</v>
      </c>
      <c r="H14" s="13"/>
      <c r="I14" s="14"/>
      <c r="Q14" s="38" t="s">
        <v>20</v>
      </c>
      <c r="R14" s="16"/>
      <c r="S14" s="35">
        <v>273</v>
      </c>
      <c r="T14" s="35">
        <v>34099</v>
      </c>
      <c r="U14" s="36">
        <v>0.05</v>
      </c>
      <c r="V14" s="37">
        <v>7.0000000000000007E-2</v>
      </c>
      <c r="W14" s="13"/>
      <c r="X14" s="14"/>
    </row>
    <row r="15" spans="2:24">
      <c r="B15" s="15" t="s">
        <v>11</v>
      </c>
      <c r="C15" s="16"/>
      <c r="D15" s="32">
        <v>7.0000000000000007E-2</v>
      </c>
      <c r="E15" s="35" t="s">
        <v>21</v>
      </c>
      <c r="F15" s="36" t="s">
        <v>21</v>
      </c>
      <c r="G15" s="37" t="s">
        <v>21</v>
      </c>
      <c r="H15" s="13"/>
      <c r="I15" s="14"/>
      <c r="Q15" s="15" t="s">
        <v>11</v>
      </c>
      <c r="R15" s="16"/>
      <c r="S15" s="32">
        <v>0.11</v>
      </c>
      <c r="T15" s="35" t="s">
        <v>21</v>
      </c>
      <c r="U15" s="36" t="s">
        <v>21</v>
      </c>
      <c r="V15" s="37" t="s">
        <v>21</v>
      </c>
      <c r="W15" s="13"/>
      <c r="X15" s="14"/>
    </row>
    <row r="16" spans="2:24">
      <c r="B16" s="39" t="s">
        <v>22</v>
      </c>
      <c r="C16" s="16"/>
      <c r="D16" s="35" t="s">
        <v>21</v>
      </c>
      <c r="E16" s="35" t="s">
        <v>21</v>
      </c>
      <c r="F16" s="36" t="s">
        <v>21</v>
      </c>
      <c r="G16" s="37" t="s">
        <v>21</v>
      </c>
      <c r="H16" s="13"/>
      <c r="I16" s="14"/>
      <c r="Q16" s="39" t="s">
        <v>22</v>
      </c>
      <c r="R16" s="16"/>
      <c r="S16" s="35" t="s">
        <v>21</v>
      </c>
      <c r="T16" s="35" t="s">
        <v>21</v>
      </c>
      <c r="U16" s="36" t="s">
        <v>21</v>
      </c>
      <c r="V16" s="37" t="s">
        <v>21</v>
      </c>
      <c r="W16" s="13"/>
      <c r="X16" s="14"/>
    </row>
    <row r="17" spans="2:24">
      <c r="B17" s="38" t="s">
        <v>17</v>
      </c>
      <c r="C17" s="16"/>
      <c r="D17" s="35">
        <v>631</v>
      </c>
      <c r="E17" s="35">
        <v>52521</v>
      </c>
      <c r="F17" s="36">
        <v>0.11</v>
      </c>
      <c r="G17" s="37">
        <v>0.09</v>
      </c>
      <c r="H17" s="13"/>
      <c r="I17" s="14"/>
      <c r="Q17" s="38" t="s">
        <v>18</v>
      </c>
      <c r="R17" s="16"/>
      <c r="S17" s="35">
        <v>625</v>
      </c>
      <c r="T17" s="35">
        <v>50968</v>
      </c>
      <c r="U17" s="36">
        <v>0.11</v>
      </c>
      <c r="V17" s="37">
        <v>0.09</v>
      </c>
      <c r="W17" s="13"/>
      <c r="X17" s="14"/>
    </row>
    <row r="18" spans="2:24">
      <c r="B18" s="38" t="s">
        <v>19</v>
      </c>
      <c r="C18" s="16"/>
      <c r="D18" s="35">
        <v>577</v>
      </c>
      <c r="E18" s="35">
        <v>46191</v>
      </c>
      <c r="F18" s="36">
        <v>0.11</v>
      </c>
      <c r="G18" s="37">
        <v>0.09</v>
      </c>
      <c r="H18" s="13"/>
      <c r="I18" s="14"/>
      <c r="Q18" s="38" t="s">
        <v>20</v>
      </c>
      <c r="R18" s="16"/>
      <c r="S18" s="35">
        <v>562</v>
      </c>
      <c r="T18" s="35">
        <v>44485</v>
      </c>
      <c r="U18" s="36">
        <v>0.11</v>
      </c>
      <c r="V18" s="37">
        <v>0.09</v>
      </c>
      <c r="W18" s="13"/>
      <c r="X18" s="14"/>
    </row>
    <row r="19" spans="2:24">
      <c r="B19" s="20" t="s">
        <v>11</v>
      </c>
      <c r="C19" s="40"/>
      <c r="D19" s="41">
        <v>0.09</v>
      </c>
      <c r="E19" s="40"/>
      <c r="F19" s="40"/>
      <c r="G19" s="25"/>
      <c r="H19" s="13"/>
      <c r="I19" s="14"/>
      <c r="Q19" s="20" t="s">
        <v>11</v>
      </c>
      <c r="R19" s="40"/>
      <c r="S19" s="41">
        <v>0.11</v>
      </c>
      <c r="T19" s="40"/>
      <c r="U19" s="40"/>
      <c r="V19" s="25"/>
      <c r="W19" s="13"/>
      <c r="X19" s="14"/>
    </row>
    <row r="20" spans="2:24">
      <c r="B20" s="16"/>
      <c r="C20" s="42"/>
      <c r="D20" s="42"/>
      <c r="E20" s="42"/>
      <c r="F20" s="13"/>
      <c r="G20" s="13"/>
      <c r="H20" s="13"/>
      <c r="I20" s="14"/>
      <c r="Q20" s="16"/>
      <c r="R20" s="42"/>
      <c r="S20" s="42"/>
      <c r="T20" s="42"/>
      <c r="U20" s="13"/>
      <c r="V20" s="13"/>
      <c r="W20" s="13"/>
      <c r="X20" s="14"/>
    </row>
    <row r="21" spans="2:24" ht="17.45">
      <c r="B21" s="43" t="s">
        <v>23</v>
      </c>
      <c r="C21" s="44"/>
      <c r="D21" s="44"/>
      <c r="E21" s="44"/>
      <c r="F21" s="44"/>
      <c r="G21" s="44"/>
      <c r="H21" s="44"/>
      <c r="I21" s="45"/>
      <c r="Q21" s="43" t="s">
        <v>23</v>
      </c>
      <c r="R21" s="44"/>
      <c r="S21" s="44"/>
      <c r="T21" s="44"/>
      <c r="U21" s="44"/>
      <c r="V21" s="44"/>
      <c r="W21" s="44"/>
      <c r="X21" s="45"/>
    </row>
    <row r="22" spans="2:24">
      <c r="B22" s="46" t="s">
        <v>24</v>
      </c>
      <c r="C22" s="10" t="s">
        <v>25</v>
      </c>
      <c r="D22" s="10" t="s">
        <v>26</v>
      </c>
      <c r="E22" s="10" t="s">
        <v>27</v>
      </c>
      <c r="F22" s="47"/>
      <c r="G22" s="48"/>
      <c r="H22" s="13"/>
      <c r="I22" s="14"/>
      <c r="Q22" s="46" t="s">
        <v>24</v>
      </c>
      <c r="R22" s="10" t="s">
        <v>25</v>
      </c>
      <c r="S22" s="10" t="s">
        <v>26</v>
      </c>
      <c r="T22" s="10" t="s">
        <v>27</v>
      </c>
      <c r="U22" s="47"/>
      <c r="V22" s="48"/>
      <c r="W22" s="13"/>
      <c r="X22" s="14"/>
    </row>
    <row r="23" spans="2:24">
      <c r="B23" s="15" t="s">
        <v>28</v>
      </c>
      <c r="C23" s="17">
        <v>27800</v>
      </c>
      <c r="D23" s="17">
        <v>21300</v>
      </c>
      <c r="E23" s="36">
        <v>0.77</v>
      </c>
      <c r="F23" s="13"/>
      <c r="G23" s="19"/>
      <c r="H23" s="13"/>
      <c r="I23" s="14"/>
      <c r="Q23" s="15" t="s">
        <v>28</v>
      </c>
      <c r="R23" s="17">
        <v>28300</v>
      </c>
      <c r="S23" s="17">
        <v>21700</v>
      </c>
      <c r="T23" s="36">
        <v>0.77</v>
      </c>
      <c r="U23" s="13"/>
      <c r="V23" s="19"/>
      <c r="W23" s="13"/>
      <c r="X23" s="14"/>
    </row>
    <row r="24" spans="2:24">
      <c r="B24" s="20" t="s">
        <v>4</v>
      </c>
      <c r="C24" s="49">
        <v>137</v>
      </c>
      <c r="D24" s="49">
        <v>109</v>
      </c>
      <c r="E24" s="50">
        <v>0.8</v>
      </c>
      <c r="F24" s="40"/>
      <c r="G24" s="25"/>
      <c r="H24" s="13"/>
      <c r="I24" s="14"/>
      <c r="Q24" s="20" t="s">
        <v>4</v>
      </c>
      <c r="R24" s="49">
        <v>128</v>
      </c>
      <c r="S24" s="49">
        <v>104</v>
      </c>
      <c r="T24" s="50">
        <v>0.81</v>
      </c>
      <c r="U24" s="40"/>
      <c r="V24" s="25"/>
      <c r="W24" s="13"/>
      <c r="X24" s="14"/>
    </row>
    <row r="25" spans="2:24">
      <c r="B25" s="16"/>
      <c r="C25" s="17"/>
      <c r="D25" s="17"/>
      <c r="E25" s="36"/>
      <c r="F25" s="13"/>
      <c r="G25" s="13"/>
      <c r="H25" s="13"/>
      <c r="I25" s="14"/>
      <c r="Q25" s="16"/>
      <c r="R25" s="17"/>
      <c r="S25" s="17"/>
      <c r="T25" s="36"/>
      <c r="U25" s="13"/>
      <c r="V25" s="13"/>
      <c r="W25" s="13"/>
      <c r="X25" s="14"/>
    </row>
    <row r="26" spans="2:24">
      <c r="B26" s="16"/>
      <c r="C26" s="13"/>
      <c r="D26" s="13"/>
      <c r="E26" s="13"/>
      <c r="F26" s="13"/>
      <c r="G26" s="13"/>
      <c r="H26" s="13"/>
      <c r="I26" s="14"/>
      <c r="Q26" s="16"/>
      <c r="R26" s="13"/>
      <c r="S26" s="13"/>
      <c r="T26" s="13"/>
      <c r="U26" s="13"/>
      <c r="V26" s="13"/>
      <c r="W26" s="13"/>
      <c r="X26" s="14"/>
    </row>
    <row r="27" spans="2:24" ht="17.45">
      <c r="B27" s="43" t="s">
        <v>29</v>
      </c>
      <c r="C27" s="44"/>
      <c r="D27" s="44"/>
      <c r="E27" s="44"/>
      <c r="F27" s="44"/>
      <c r="G27" s="44"/>
      <c r="H27" s="44"/>
      <c r="I27" s="45"/>
      <c r="Q27" s="43" t="s">
        <v>29</v>
      </c>
      <c r="R27" s="44"/>
      <c r="S27" s="44"/>
      <c r="T27" s="44"/>
      <c r="U27" s="44"/>
      <c r="V27" s="44"/>
      <c r="W27" s="44"/>
      <c r="X27" s="45"/>
    </row>
    <row r="28" spans="2:24" ht="30.6">
      <c r="B28" s="51" t="s">
        <v>17</v>
      </c>
      <c r="C28" s="52"/>
      <c r="D28" s="53" t="s">
        <v>4</v>
      </c>
      <c r="E28" s="53" t="s">
        <v>5</v>
      </c>
      <c r="F28" s="54" t="s">
        <v>13</v>
      </c>
      <c r="G28" s="55" t="s">
        <v>14</v>
      </c>
      <c r="H28" s="13"/>
      <c r="I28" s="14"/>
      <c r="Q28" s="51" t="s">
        <v>18</v>
      </c>
      <c r="R28" s="52"/>
      <c r="S28" s="53" t="s">
        <v>4</v>
      </c>
      <c r="T28" s="53" t="s">
        <v>5</v>
      </c>
      <c r="U28" s="54" t="s">
        <v>13</v>
      </c>
      <c r="V28" s="55" t="s">
        <v>14</v>
      </c>
      <c r="W28" s="13"/>
      <c r="X28" s="14"/>
    </row>
    <row r="29" spans="2:24">
      <c r="B29" s="56" t="s">
        <v>30</v>
      </c>
      <c r="C29" s="57"/>
      <c r="D29" s="58" t="s">
        <v>21</v>
      </c>
      <c r="E29" s="58" t="s">
        <v>21</v>
      </c>
      <c r="F29" s="59" t="s">
        <v>21</v>
      </c>
      <c r="G29" s="60" t="s">
        <v>21</v>
      </c>
      <c r="H29" s="13"/>
      <c r="I29" s="14"/>
      <c r="Q29" s="56" t="s">
        <v>30</v>
      </c>
      <c r="R29" s="57"/>
      <c r="S29" s="58" t="s">
        <v>21</v>
      </c>
      <c r="T29" s="58" t="s">
        <v>21</v>
      </c>
      <c r="U29" s="59" t="s">
        <v>21</v>
      </c>
      <c r="V29" s="60" t="s">
        <v>21</v>
      </c>
      <c r="W29" s="13"/>
      <c r="X29" s="14"/>
    </row>
    <row r="30" spans="2:24">
      <c r="B30" s="38" t="s">
        <v>31</v>
      </c>
      <c r="C30" s="16"/>
      <c r="D30" s="35">
        <v>1813</v>
      </c>
      <c r="E30" s="35">
        <v>172190</v>
      </c>
      <c r="F30" s="36">
        <v>0.32</v>
      </c>
      <c r="G30" s="37">
        <v>0.3</v>
      </c>
      <c r="H30" s="13"/>
      <c r="I30" s="14"/>
      <c r="Q30" s="38" t="s">
        <v>31</v>
      </c>
      <c r="R30" s="16"/>
      <c r="S30" s="35">
        <v>1803</v>
      </c>
      <c r="T30" s="35">
        <v>166975</v>
      </c>
      <c r="U30" s="36">
        <v>0.32</v>
      </c>
      <c r="V30" s="37">
        <v>0.3</v>
      </c>
      <c r="W30" s="13"/>
      <c r="X30" s="14"/>
    </row>
    <row r="31" spans="2:24">
      <c r="B31" s="38" t="s">
        <v>32</v>
      </c>
      <c r="C31" s="16"/>
      <c r="D31" s="35">
        <v>978</v>
      </c>
      <c r="E31" s="35">
        <v>153198</v>
      </c>
      <c r="F31" s="36">
        <v>0.17</v>
      </c>
      <c r="G31" s="37">
        <v>0.27</v>
      </c>
      <c r="H31" s="13"/>
      <c r="I31" s="14"/>
      <c r="Q31" s="38" t="s">
        <v>32</v>
      </c>
      <c r="R31" s="16"/>
      <c r="S31" s="35">
        <v>966</v>
      </c>
      <c r="T31" s="35">
        <v>148007</v>
      </c>
      <c r="U31" s="36">
        <v>0.17</v>
      </c>
      <c r="V31" s="37">
        <v>0.27</v>
      </c>
      <c r="W31" s="13"/>
      <c r="X31" s="14"/>
    </row>
    <row r="32" spans="2:24">
      <c r="B32" s="38" t="s">
        <v>33</v>
      </c>
      <c r="C32" s="16"/>
      <c r="D32" s="35">
        <v>1513</v>
      </c>
      <c r="E32" s="35">
        <v>120898</v>
      </c>
      <c r="F32" s="36">
        <v>0.27</v>
      </c>
      <c r="G32" s="37">
        <v>0.21</v>
      </c>
      <c r="H32" s="13"/>
      <c r="I32" s="14"/>
      <c r="Q32" s="38" t="s">
        <v>33</v>
      </c>
      <c r="R32" s="16"/>
      <c r="S32" s="35">
        <v>1493</v>
      </c>
      <c r="T32" s="35">
        <v>116594</v>
      </c>
      <c r="U32" s="36">
        <v>0.26</v>
      </c>
      <c r="V32" s="37">
        <v>0.21</v>
      </c>
      <c r="W32" s="13"/>
      <c r="X32" s="14"/>
    </row>
    <row r="33" spans="2:24">
      <c r="B33" s="38" t="s">
        <v>34</v>
      </c>
      <c r="C33" s="16"/>
      <c r="D33" s="35">
        <v>649</v>
      </c>
      <c r="E33" s="35">
        <v>49419</v>
      </c>
      <c r="F33" s="36">
        <v>0.11</v>
      </c>
      <c r="G33" s="37">
        <v>0.09</v>
      </c>
      <c r="H33" s="13"/>
      <c r="I33" s="14"/>
      <c r="Q33" s="38" t="s">
        <v>34</v>
      </c>
      <c r="R33" s="16"/>
      <c r="S33" s="35">
        <v>648</v>
      </c>
      <c r="T33" s="35">
        <v>47936</v>
      </c>
      <c r="U33" s="36">
        <v>0.11</v>
      </c>
      <c r="V33" s="37">
        <v>0.09</v>
      </c>
      <c r="W33" s="13"/>
      <c r="X33" s="14"/>
    </row>
    <row r="34" spans="2:24">
      <c r="B34" s="38" t="s">
        <v>35</v>
      </c>
      <c r="C34" s="16"/>
      <c r="D34" s="35">
        <v>454</v>
      </c>
      <c r="E34" s="35">
        <v>49596</v>
      </c>
      <c r="F34" s="36">
        <v>0.08</v>
      </c>
      <c r="G34" s="37">
        <v>0.09</v>
      </c>
      <c r="H34" s="13"/>
      <c r="I34" s="14"/>
      <c r="Q34" s="38" t="s">
        <v>35</v>
      </c>
      <c r="R34" s="16"/>
      <c r="S34" s="35">
        <v>453</v>
      </c>
      <c r="T34" s="35">
        <v>48112</v>
      </c>
      <c r="U34" s="36">
        <v>0.08</v>
      </c>
      <c r="V34" s="37">
        <v>0.09</v>
      </c>
      <c r="W34" s="13"/>
      <c r="X34" s="14"/>
    </row>
    <row r="35" spans="2:24">
      <c r="B35" s="38" t="s">
        <v>36</v>
      </c>
      <c r="C35" s="16"/>
      <c r="D35" s="35">
        <v>125</v>
      </c>
      <c r="E35" s="35">
        <v>12819</v>
      </c>
      <c r="F35" s="36">
        <v>0.02</v>
      </c>
      <c r="G35" s="37">
        <v>0.02</v>
      </c>
      <c r="H35" s="13"/>
      <c r="I35" s="14"/>
      <c r="Q35" s="38" t="s">
        <v>36</v>
      </c>
      <c r="R35" s="16"/>
      <c r="S35" s="35">
        <v>126</v>
      </c>
      <c r="T35" s="35">
        <v>12493</v>
      </c>
      <c r="U35" s="36">
        <v>0.02</v>
      </c>
      <c r="V35" s="37">
        <v>0.02</v>
      </c>
      <c r="W35" s="13"/>
      <c r="X35" s="14"/>
    </row>
    <row r="36" spans="2:24">
      <c r="B36" s="38" t="s">
        <v>37</v>
      </c>
      <c r="C36" s="16"/>
      <c r="D36" s="35">
        <v>84</v>
      </c>
      <c r="E36" s="35">
        <v>5375</v>
      </c>
      <c r="F36" s="36">
        <v>0.01</v>
      </c>
      <c r="G36" s="37">
        <v>0.01</v>
      </c>
      <c r="H36" s="13"/>
      <c r="I36" s="14"/>
      <c r="Q36" s="38" t="s">
        <v>37</v>
      </c>
      <c r="R36" s="16"/>
      <c r="S36" s="35">
        <v>84</v>
      </c>
      <c r="T36" s="35">
        <v>5181</v>
      </c>
      <c r="U36" s="36">
        <v>0.01</v>
      </c>
      <c r="V36" s="37">
        <v>0.01</v>
      </c>
      <c r="W36" s="13"/>
      <c r="X36" s="14"/>
    </row>
    <row r="37" spans="2:24">
      <c r="B37" s="38" t="s">
        <v>38</v>
      </c>
      <c r="C37" s="16"/>
      <c r="D37" s="35">
        <v>80</v>
      </c>
      <c r="E37" s="35">
        <v>9793</v>
      </c>
      <c r="F37" s="36">
        <v>0.01</v>
      </c>
      <c r="G37" s="37">
        <v>0.02</v>
      </c>
      <c r="H37" s="13"/>
      <c r="I37" s="14"/>
      <c r="Q37" s="38" t="s">
        <v>38</v>
      </c>
      <c r="R37" s="16"/>
      <c r="S37" s="35">
        <v>81</v>
      </c>
      <c r="T37" s="35">
        <v>9568</v>
      </c>
      <c r="U37" s="36">
        <v>0.01</v>
      </c>
      <c r="V37" s="37">
        <v>0.02</v>
      </c>
      <c r="W37" s="13"/>
      <c r="X37" s="14"/>
    </row>
    <row r="38" spans="2:24">
      <c r="B38" s="38" t="s">
        <v>39</v>
      </c>
      <c r="C38" s="16"/>
      <c r="D38" s="35" t="s">
        <v>40</v>
      </c>
      <c r="E38" s="35">
        <v>52</v>
      </c>
      <c r="F38" s="36">
        <v>0</v>
      </c>
      <c r="G38" s="37">
        <v>0</v>
      </c>
      <c r="H38" s="13"/>
      <c r="I38" s="14"/>
      <c r="Q38" s="38" t="s">
        <v>39</v>
      </c>
      <c r="R38" s="16"/>
      <c r="S38" s="35" t="s">
        <v>40</v>
      </c>
      <c r="T38" s="35">
        <v>50</v>
      </c>
      <c r="U38" s="36">
        <v>0</v>
      </c>
      <c r="V38" s="37">
        <v>0</v>
      </c>
      <c r="W38" s="13"/>
      <c r="X38" s="14"/>
    </row>
    <row r="39" spans="2:24">
      <c r="B39" s="38" t="s">
        <v>41</v>
      </c>
      <c r="C39" s="16"/>
      <c r="D39" s="35" t="s">
        <v>40</v>
      </c>
      <c r="E39" s="35" t="s">
        <v>40</v>
      </c>
      <c r="F39" s="36">
        <v>0</v>
      </c>
      <c r="G39" s="37">
        <v>0</v>
      </c>
      <c r="H39" s="13"/>
      <c r="I39" s="14"/>
      <c r="Q39" s="38" t="s">
        <v>41</v>
      </c>
      <c r="R39" s="16"/>
      <c r="S39" s="35" t="s">
        <v>40</v>
      </c>
      <c r="T39" s="35" t="s">
        <v>40</v>
      </c>
      <c r="U39" s="36">
        <v>0</v>
      </c>
      <c r="V39" s="37">
        <v>0</v>
      </c>
      <c r="W39" s="13"/>
      <c r="X39" s="14"/>
    </row>
    <row r="40" spans="2:24">
      <c r="B40" s="61" t="s">
        <v>42</v>
      </c>
      <c r="C40" s="21"/>
      <c r="D40" s="62">
        <v>5697</v>
      </c>
      <c r="E40" s="62">
        <v>573342</v>
      </c>
      <c r="F40" s="50">
        <v>1</v>
      </c>
      <c r="G40" s="63">
        <v>1</v>
      </c>
      <c r="H40" s="13"/>
      <c r="I40" s="14"/>
      <c r="Q40" s="61" t="s">
        <v>42</v>
      </c>
      <c r="R40" s="21"/>
      <c r="S40" s="62">
        <v>5655</v>
      </c>
      <c r="T40" s="62">
        <v>554917</v>
      </c>
      <c r="U40" s="50">
        <v>1</v>
      </c>
      <c r="V40" s="63">
        <v>1</v>
      </c>
      <c r="W40" s="13"/>
      <c r="X40" s="14"/>
    </row>
    <row r="41" spans="2:24">
      <c r="B41" s="64"/>
      <c r="C41" s="16"/>
      <c r="D41" s="65"/>
      <c r="E41" s="65"/>
      <c r="F41" s="36"/>
      <c r="G41" s="36"/>
      <c r="H41" s="13"/>
      <c r="I41" s="14"/>
      <c r="Q41" s="64"/>
      <c r="R41" s="16"/>
      <c r="S41" s="65"/>
      <c r="T41" s="65"/>
      <c r="U41" s="36"/>
      <c r="V41" s="36"/>
      <c r="W41" s="13"/>
      <c r="X41" s="14"/>
    </row>
    <row r="42" spans="2:24">
      <c r="B42" s="64"/>
      <c r="C42" s="16"/>
      <c r="D42" s="65"/>
      <c r="E42" s="65"/>
      <c r="F42" s="36"/>
      <c r="G42" s="36"/>
      <c r="H42" s="13"/>
      <c r="I42" s="14"/>
      <c r="Q42" s="64"/>
      <c r="R42" s="16"/>
      <c r="S42" s="65"/>
      <c r="T42" s="65"/>
      <c r="U42" s="36"/>
      <c r="V42" s="36"/>
      <c r="W42" s="13"/>
      <c r="X42" s="14"/>
    </row>
    <row r="43" spans="2:24">
      <c r="B43" s="56" t="s">
        <v>43</v>
      </c>
      <c r="C43" s="57"/>
      <c r="D43" s="58" t="s">
        <v>21</v>
      </c>
      <c r="E43" s="58" t="s">
        <v>21</v>
      </c>
      <c r="F43" s="59" t="s">
        <v>21</v>
      </c>
      <c r="G43" s="60" t="s">
        <v>21</v>
      </c>
      <c r="H43" s="13"/>
      <c r="I43" s="14"/>
      <c r="Q43" s="56" t="s">
        <v>43</v>
      </c>
      <c r="R43" s="57"/>
      <c r="S43" s="58" t="s">
        <v>21</v>
      </c>
      <c r="T43" s="58" t="s">
        <v>21</v>
      </c>
      <c r="U43" s="59" t="s">
        <v>21</v>
      </c>
      <c r="V43" s="60" t="s">
        <v>21</v>
      </c>
      <c r="W43" s="13"/>
      <c r="X43" s="14"/>
    </row>
    <row r="44" spans="2:24">
      <c r="B44" s="38" t="s">
        <v>44</v>
      </c>
      <c r="C44" s="16"/>
      <c r="D44" s="35" t="s">
        <v>45</v>
      </c>
      <c r="E44" s="35">
        <v>92368</v>
      </c>
      <c r="F44" s="36">
        <v>1.5797788309636651E-3</v>
      </c>
      <c r="G44" s="37">
        <v>0.1611045414429782</v>
      </c>
      <c r="H44" s="13"/>
      <c r="I44" s="14"/>
      <c r="Q44" s="38" t="s">
        <v>44</v>
      </c>
      <c r="R44" s="16"/>
      <c r="S44" s="35" t="s">
        <v>45</v>
      </c>
      <c r="T44" s="35">
        <v>88617</v>
      </c>
      <c r="U44" s="36">
        <v>1.5915119363395225E-3</v>
      </c>
      <c r="V44" s="37">
        <v>0.1596941524588362</v>
      </c>
      <c r="W44" s="13"/>
      <c r="X44" s="14"/>
    </row>
    <row r="45" spans="2:24">
      <c r="B45" s="38" t="s">
        <v>46</v>
      </c>
      <c r="C45" s="16"/>
      <c r="D45" s="35" t="s">
        <v>45</v>
      </c>
      <c r="E45" s="35">
        <v>149734</v>
      </c>
      <c r="F45" s="36">
        <v>9.4786729857819912E-3</v>
      </c>
      <c r="G45" s="37">
        <v>0.26116000572084375</v>
      </c>
      <c r="H45" s="13"/>
      <c r="I45" s="14"/>
      <c r="Q45" s="38" t="s">
        <v>46</v>
      </c>
      <c r="R45" s="16"/>
      <c r="S45" s="35">
        <v>57</v>
      </c>
      <c r="T45" s="35">
        <v>144125</v>
      </c>
      <c r="U45" s="36">
        <v>1.0079575596816976E-2</v>
      </c>
      <c r="V45" s="37">
        <v>0.25972352622103845</v>
      </c>
      <c r="W45" s="13"/>
      <c r="X45" s="14"/>
    </row>
    <row r="46" spans="2:24">
      <c r="B46" s="38" t="s">
        <v>47</v>
      </c>
      <c r="C46" s="16"/>
      <c r="D46" s="35">
        <v>55</v>
      </c>
      <c r="E46" s="35">
        <v>48138</v>
      </c>
      <c r="F46" s="36">
        <v>9.6542039670001762E-3</v>
      </c>
      <c r="G46" s="37">
        <v>8.3960358738763258E-2</v>
      </c>
      <c r="H46" s="13"/>
      <c r="I46" s="14"/>
      <c r="Q46" s="38" t="s">
        <v>47</v>
      </c>
      <c r="R46" s="16"/>
      <c r="S46" s="35" t="s">
        <v>45</v>
      </c>
      <c r="T46" s="35">
        <v>46040</v>
      </c>
      <c r="U46" s="36">
        <v>9.5490716180371346E-3</v>
      </c>
      <c r="V46" s="37">
        <v>8.2967362686672055E-2</v>
      </c>
      <c r="W46" s="13"/>
      <c r="X46" s="14"/>
    </row>
    <row r="47" spans="2:24">
      <c r="B47" s="38" t="s">
        <v>48</v>
      </c>
      <c r="C47" s="16"/>
      <c r="D47" s="35">
        <v>155</v>
      </c>
      <c r="E47" s="35">
        <v>46948</v>
      </c>
      <c r="F47" s="36">
        <v>2.7207302088818677E-2</v>
      </c>
      <c r="G47" s="37">
        <v>8.1884808718007754E-2</v>
      </c>
      <c r="H47" s="13"/>
      <c r="I47" s="14"/>
      <c r="Q47" s="38" t="s">
        <v>48</v>
      </c>
      <c r="R47" s="16"/>
      <c r="S47" s="35">
        <v>153</v>
      </c>
      <c r="T47" s="35">
        <v>45530</v>
      </c>
      <c r="U47" s="36">
        <v>2.7055702917771884E-2</v>
      </c>
      <c r="V47" s="37">
        <v>8.2048306323287981E-2</v>
      </c>
      <c r="W47" s="13"/>
      <c r="X47" s="14"/>
    </row>
    <row r="48" spans="2:24">
      <c r="B48" s="38" t="s">
        <v>49</v>
      </c>
      <c r="C48" s="16"/>
      <c r="D48" s="35">
        <v>510</v>
      </c>
      <c r="E48" s="35">
        <v>50057</v>
      </c>
      <c r="F48" s="36">
        <v>8.952080042127436E-2</v>
      </c>
      <c r="G48" s="37">
        <v>8.7307401167191656E-2</v>
      </c>
      <c r="H48" s="13"/>
      <c r="I48" s="14"/>
      <c r="Q48" s="38" t="s">
        <v>49</v>
      </c>
      <c r="R48" s="16"/>
      <c r="S48" s="35">
        <v>514</v>
      </c>
      <c r="T48" s="35">
        <v>48627</v>
      </c>
      <c r="U48" s="36">
        <v>9.0893015030946059E-2</v>
      </c>
      <c r="V48" s="37">
        <v>8.7629321141720298E-2</v>
      </c>
      <c r="W48" s="13"/>
      <c r="X48" s="14"/>
    </row>
    <row r="49" spans="2:24">
      <c r="B49" s="38" t="s">
        <v>50</v>
      </c>
      <c r="C49" s="16"/>
      <c r="D49" s="35">
        <v>996</v>
      </c>
      <c r="E49" s="35">
        <v>45056</v>
      </c>
      <c r="F49" s="36">
        <v>0.17482885729331227</v>
      </c>
      <c r="G49" s="37">
        <v>7.8584858600974639E-2</v>
      </c>
      <c r="H49" s="13"/>
      <c r="I49" s="14"/>
      <c r="Q49" s="38" t="s">
        <v>50</v>
      </c>
      <c r="R49" s="16"/>
      <c r="S49" s="35">
        <v>976</v>
      </c>
      <c r="T49" s="35">
        <v>44184</v>
      </c>
      <c r="U49" s="36">
        <v>0.17259062776304154</v>
      </c>
      <c r="V49" s="37">
        <v>7.9622718352474336E-2</v>
      </c>
      <c r="W49" s="13"/>
      <c r="X49" s="14"/>
    </row>
    <row r="50" spans="2:24">
      <c r="B50" s="38" t="s">
        <v>51</v>
      </c>
      <c r="C50" s="16"/>
      <c r="D50" s="35">
        <v>1283</v>
      </c>
      <c r="E50" s="35">
        <v>53155</v>
      </c>
      <c r="F50" s="36">
        <v>0.22520624890293137</v>
      </c>
      <c r="G50" s="37">
        <v>9.2710807859881186E-2</v>
      </c>
      <c r="H50" s="13"/>
      <c r="I50" s="14"/>
      <c r="Q50" s="38" t="s">
        <v>51</v>
      </c>
      <c r="R50" s="16"/>
      <c r="S50" s="35">
        <v>1289</v>
      </c>
      <c r="T50" s="35">
        <v>52312</v>
      </c>
      <c r="U50" s="36">
        <v>0.22793987621573827</v>
      </c>
      <c r="V50" s="37">
        <v>9.4269953884995414E-2</v>
      </c>
      <c r="W50" s="13"/>
      <c r="X50" s="14"/>
    </row>
    <row r="51" spans="2:24">
      <c r="B51" s="38" t="s">
        <v>52</v>
      </c>
      <c r="C51" s="16"/>
      <c r="D51" s="35">
        <v>1811</v>
      </c>
      <c r="E51" s="35">
        <v>63074</v>
      </c>
      <c r="F51" s="36">
        <v>0.31788660698613308</v>
      </c>
      <c r="G51" s="37">
        <v>0.11001112773876674</v>
      </c>
      <c r="H51" s="13"/>
      <c r="I51" s="14"/>
      <c r="Q51" s="38" t="s">
        <v>52</v>
      </c>
      <c r="R51" s="16"/>
      <c r="S51" s="35">
        <v>1801</v>
      </c>
      <c r="T51" s="35">
        <v>62103</v>
      </c>
      <c r="U51" s="36">
        <v>0.31847922192749778</v>
      </c>
      <c r="V51" s="37">
        <v>0.11191403399066888</v>
      </c>
      <c r="W51" s="13"/>
      <c r="X51" s="14"/>
    </row>
    <row r="52" spans="2:24">
      <c r="B52" s="38" t="s">
        <v>53</v>
      </c>
      <c r="C52" s="16"/>
      <c r="D52" s="35">
        <v>824</v>
      </c>
      <c r="E52" s="35">
        <v>24812</v>
      </c>
      <c r="F52" s="36">
        <v>0.14463752852378445</v>
      </c>
      <c r="G52" s="37">
        <v>4.3276090012592833E-2</v>
      </c>
      <c r="H52" s="13"/>
      <c r="I52" s="14"/>
      <c r="Q52" s="38" t="s">
        <v>53</v>
      </c>
      <c r="R52" s="16"/>
      <c r="S52" s="35">
        <v>802</v>
      </c>
      <c r="T52" s="35">
        <v>23379</v>
      </c>
      <c r="U52" s="36">
        <v>0.1418213969938108</v>
      </c>
      <c r="V52" s="37">
        <v>4.2130624940306387E-2</v>
      </c>
      <c r="W52" s="13"/>
      <c r="X52" s="14"/>
    </row>
    <row r="53" spans="2:24">
      <c r="B53" s="61" t="s">
        <v>42</v>
      </c>
      <c r="C53" s="21"/>
      <c r="D53" s="62">
        <v>5697</v>
      </c>
      <c r="E53" s="62">
        <v>573342</v>
      </c>
      <c r="F53" s="50">
        <v>1</v>
      </c>
      <c r="G53" s="63">
        <v>1</v>
      </c>
      <c r="H53" s="13"/>
      <c r="I53" s="14"/>
      <c r="Q53" s="61" t="s">
        <v>42</v>
      </c>
      <c r="R53" s="21"/>
      <c r="S53" s="62">
        <v>5655</v>
      </c>
      <c r="T53" s="62">
        <v>554917</v>
      </c>
      <c r="U53" s="50">
        <v>1</v>
      </c>
      <c r="V53" s="63">
        <v>1</v>
      </c>
      <c r="W53" s="13"/>
      <c r="X53" s="14"/>
    </row>
    <row r="54" spans="2:24">
      <c r="B54" s="64"/>
      <c r="C54" s="16"/>
      <c r="D54" s="65"/>
      <c r="E54" s="65"/>
      <c r="F54" s="36"/>
      <c r="G54" s="36"/>
      <c r="H54" s="13"/>
      <c r="I54" s="14"/>
      <c r="Q54" s="64"/>
      <c r="R54" s="16"/>
      <c r="S54" s="65"/>
      <c r="T54" s="65"/>
      <c r="U54" s="36"/>
      <c r="V54" s="36"/>
      <c r="W54" s="13"/>
      <c r="X54" s="14"/>
    </row>
    <row r="55" spans="2:24">
      <c r="B55" s="64"/>
      <c r="C55" s="16"/>
      <c r="D55" s="65"/>
      <c r="E55" s="65"/>
      <c r="F55" s="36"/>
      <c r="G55" s="36"/>
      <c r="H55" s="13"/>
      <c r="I55" s="14"/>
      <c r="Q55" s="64"/>
      <c r="R55" s="16"/>
      <c r="S55" s="65"/>
      <c r="T55" s="65"/>
      <c r="U55" s="36"/>
      <c r="V55" s="36"/>
      <c r="W55" s="13"/>
      <c r="X55" s="14"/>
    </row>
    <row r="56" spans="2:24">
      <c r="B56" s="56" t="s">
        <v>54</v>
      </c>
      <c r="C56" s="57"/>
      <c r="D56" s="58" t="s">
        <v>21</v>
      </c>
      <c r="E56" s="58" t="s">
        <v>21</v>
      </c>
      <c r="F56" s="59" t="s">
        <v>21</v>
      </c>
      <c r="G56" s="60" t="s">
        <v>21</v>
      </c>
      <c r="H56" s="13"/>
      <c r="I56" s="14"/>
      <c r="Q56" s="56" t="s">
        <v>54</v>
      </c>
      <c r="R56" s="57"/>
      <c r="S56" s="58" t="s">
        <v>21</v>
      </c>
      <c r="T56" s="58" t="s">
        <v>21</v>
      </c>
      <c r="U56" s="59" t="s">
        <v>21</v>
      </c>
      <c r="V56" s="60" t="s">
        <v>21</v>
      </c>
      <c r="W56" s="13"/>
      <c r="X56" s="14"/>
    </row>
    <row r="57" spans="2:24">
      <c r="B57" s="38" t="s">
        <v>55</v>
      </c>
      <c r="C57" s="16"/>
      <c r="D57" s="35">
        <v>696</v>
      </c>
      <c r="E57" s="35">
        <v>168129</v>
      </c>
      <c r="F57" s="36">
        <v>0.12216956292785677</v>
      </c>
      <c r="G57" s="37">
        <v>0.29324382305848867</v>
      </c>
      <c r="H57" s="13"/>
      <c r="I57" s="14"/>
      <c r="Q57" s="38" t="s">
        <v>55</v>
      </c>
      <c r="R57" s="16"/>
      <c r="S57" s="35">
        <v>690</v>
      </c>
      <c r="T57" s="35">
        <v>160369</v>
      </c>
      <c r="U57" s="36">
        <v>0.1220159151193634</v>
      </c>
      <c r="V57" s="37">
        <v>0.2889963724304716</v>
      </c>
      <c r="W57" s="13"/>
      <c r="X57" s="14"/>
    </row>
    <row r="58" spans="2:24">
      <c r="B58" s="38" t="s">
        <v>56</v>
      </c>
      <c r="C58" s="16"/>
      <c r="D58" s="35">
        <v>2948</v>
      </c>
      <c r="E58" s="35">
        <v>262202</v>
      </c>
      <c r="F58" s="36">
        <v>0.51746533263120942</v>
      </c>
      <c r="G58" s="37">
        <v>0.45732215675809551</v>
      </c>
      <c r="H58" s="13"/>
      <c r="I58" s="14"/>
      <c r="Q58" s="38" t="s">
        <v>56</v>
      </c>
      <c r="R58" s="16"/>
      <c r="S58" s="35">
        <v>2927</v>
      </c>
      <c r="T58" s="35">
        <v>254448</v>
      </c>
      <c r="U58" s="36">
        <v>0.51759504862953143</v>
      </c>
      <c r="V58" s="37">
        <v>0.4585334383340211</v>
      </c>
      <c r="W58" s="13"/>
      <c r="X58" s="14"/>
    </row>
    <row r="59" spans="2:24">
      <c r="B59" s="38" t="s">
        <v>57</v>
      </c>
      <c r="C59" s="16"/>
      <c r="D59" s="35">
        <v>2048</v>
      </c>
      <c r="E59" s="35">
        <v>142589</v>
      </c>
      <c r="F59" s="36">
        <v>0.35948744953484291</v>
      </c>
      <c r="G59" s="37">
        <v>0.24869798479790423</v>
      </c>
      <c r="H59" s="13"/>
      <c r="I59" s="14"/>
      <c r="Q59" s="38" t="s">
        <v>57</v>
      </c>
      <c r="R59" s="16"/>
      <c r="S59" s="35">
        <v>2038</v>
      </c>
      <c r="T59" s="35">
        <v>139853</v>
      </c>
      <c r="U59" s="36">
        <v>0.36038903625110524</v>
      </c>
      <c r="V59" s="37">
        <v>0.25202507762422127</v>
      </c>
      <c r="W59" s="13"/>
      <c r="X59" s="14"/>
    </row>
    <row r="60" spans="2:24">
      <c r="B60" s="38" t="s">
        <v>41</v>
      </c>
      <c r="C60" s="16"/>
      <c r="D60" s="35" t="s">
        <v>40</v>
      </c>
      <c r="E60" s="35">
        <v>422</v>
      </c>
      <c r="F60" s="36">
        <v>8.7765490609092501E-4</v>
      </c>
      <c r="G60" s="37">
        <v>7.3603538551161439E-4</v>
      </c>
      <c r="H60" s="13"/>
      <c r="I60" s="14"/>
      <c r="Q60" s="38" t="s">
        <v>41</v>
      </c>
      <c r="R60" s="16"/>
      <c r="S60" s="35" t="s">
        <v>40</v>
      </c>
      <c r="T60" s="35">
        <v>247</v>
      </c>
      <c r="U60" s="36">
        <v>0</v>
      </c>
      <c r="V60" s="37">
        <v>4.4511161128601214E-4</v>
      </c>
      <c r="W60" s="13"/>
      <c r="X60" s="14"/>
    </row>
    <row r="61" spans="2:24">
      <c r="B61" s="61" t="s">
        <v>42</v>
      </c>
      <c r="C61" s="21"/>
      <c r="D61" s="62">
        <v>5697</v>
      </c>
      <c r="E61" s="62">
        <v>573342</v>
      </c>
      <c r="F61" s="50">
        <v>1</v>
      </c>
      <c r="G61" s="63">
        <v>1</v>
      </c>
      <c r="H61" s="13"/>
      <c r="I61" s="14"/>
      <c r="Q61" s="61" t="s">
        <v>42</v>
      </c>
      <c r="R61" s="21"/>
      <c r="S61" s="62">
        <v>5655</v>
      </c>
      <c r="T61" s="62">
        <v>554917</v>
      </c>
      <c r="U61" s="50">
        <v>1</v>
      </c>
      <c r="V61" s="63">
        <v>1</v>
      </c>
      <c r="W61" s="13"/>
      <c r="X61" s="14"/>
    </row>
    <row r="62" spans="2:24">
      <c r="B62" s="64"/>
      <c r="C62" s="16"/>
      <c r="D62" s="65"/>
      <c r="E62" s="65"/>
      <c r="F62" s="36"/>
      <c r="G62" s="36"/>
      <c r="H62" s="13"/>
      <c r="I62" s="14"/>
      <c r="K62"/>
      <c r="Q62" s="64"/>
      <c r="R62" s="16"/>
      <c r="S62" s="65"/>
      <c r="T62" s="65"/>
      <c r="U62" s="36"/>
      <c r="V62" s="36"/>
      <c r="W62" s="13"/>
      <c r="X62" s="14"/>
    </row>
    <row r="63" spans="2:24">
      <c r="B63" s="64"/>
      <c r="C63" s="16"/>
      <c r="D63" s="65"/>
      <c r="E63" s="65"/>
      <c r="F63" s="36"/>
      <c r="G63" s="36"/>
      <c r="H63" s="13"/>
      <c r="I63" s="14"/>
      <c r="Q63" s="64"/>
      <c r="R63" s="16"/>
      <c r="S63" s="65"/>
      <c r="T63" s="65"/>
      <c r="U63" s="36"/>
      <c r="V63" s="36"/>
      <c r="W63" s="13"/>
      <c r="X63" s="14"/>
    </row>
    <row r="64" spans="2:24">
      <c r="B64" s="56" t="s">
        <v>58</v>
      </c>
      <c r="C64" s="57"/>
      <c r="D64" s="58" t="s">
        <v>21</v>
      </c>
      <c r="E64" s="58" t="s">
        <v>21</v>
      </c>
      <c r="F64" s="59" t="s">
        <v>21</v>
      </c>
      <c r="G64" s="60" t="s">
        <v>21</v>
      </c>
      <c r="H64" s="13"/>
      <c r="I64" s="14"/>
      <c r="Q64" s="56" t="s">
        <v>58</v>
      </c>
      <c r="R64" s="57"/>
      <c r="S64" s="58" t="s">
        <v>21</v>
      </c>
      <c r="T64" s="58" t="s">
        <v>21</v>
      </c>
      <c r="U64" s="59" t="s">
        <v>21</v>
      </c>
      <c r="V64" s="60" t="s">
        <v>21</v>
      </c>
      <c r="W64" s="13"/>
      <c r="X64" s="14"/>
    </row>
    <row r="65" spans="2:24">
      <c r="B65" s="38" t="s">
        <v>59</v>
      </c>
      <c r="C65" s="16"/>
      <c r="D65" s="35">
        <v>3688</v>
      </c>
      <c r="E65" s="35">
        <v>391109</v>
      </c>
      <c r="F65" s="36">
        <v>0.64735825873266628</v>
      </c>
      <c r="G65" s="37">
        <v>0.68215654879635546</v>
      </c>
      <c r="H65" s="13"/>
      <c r="I65" s="14"/>
      <c r="Q65" s="38" t="s">
        <v>59</v>
      </c>
      <c r="R65" s="16"/>
      <c r="S65" s="35">
        <v>3647</v>
      </c>
      <c r="T65" s="35">
        <v>378342</v>
      </c>
      <c r="U65" s="36">
        <v>0.64491600353669321</v>
      </c>
      <c r="V65" s="37">
        <v>0.68179926006952396</v>
      </c>
      <c r="W65" s="13"/>
      <c r="X65" s="14"/>
    </row>
    <row r="66" spans="2:24">
      <c r="B66" s="38" t="s">
        <v>60</v>
      </c>
      <c r="C66" s="16"/>
      <c r="D66" s="35">
        <v>661</v>
      </c>
      <c r="E66" s="35">
        <v>62148</v>
      </c>
      <c r="F66" s="36">
        <v>0.11602597858522029</v>
      </c>
      <c r="G66" s="37">
        <v>0.10839603587387632</v>
      </c>
      <c r="H66" s="13"/>
      <c r="I66" s="14"/>
      <c r="Q66" s="38" t="s">
        <v>60</v>
      </c>
      <c r="R66" s="16"/>
      <c r="S66" s="35">
        <v>654</v>
      </c>
      <c r="T66" s="35">
        <v>60070</v>
      </c>
      <c r="U66" s="36">
        <v>0.1156498673740053</v>
      </c>
      <c r="V66" s="37">
        <v>0.10825042303623786</v>
      </c>
      <c r="W66" s="13"/>
      <c r="X66" s="14"/>
    </row>
    <row r="67" spans="2:24">
      <c r="B67" s="38" t="s">
        <v>61</v>
      </c>
      <c r="C67" s="16"/>
      <c r="D67" s="35">
        <v>438</v>
      </c>
      <c r="E67" s="35">
        <v>47867</v>
      </c>
      <c r="F67" s="36">
        <v>7.6882569773565029E-2</v>
      </c>
      <c r="G67" s="37">
        <v>8.3487691465129021E-2</v>
      </c>
      <c r="H67" s="13"/>
      <c r="I67" s="14"/>
      <c r="Q67" s="38" t="s">
        <v>61</v>
      </c>
      <c r="R67" s="16"/>
      <c r="S67" s="35">
        <v>446</v>
      </c>
      <c r="T67" s="35">
        <v>46506</v>
      </c>
      <c r="U67" s="36">
        <v>7.8868258178603004E-2</v>
      </c>
      <c r="V67" s="37">
        <v>8.3807127912822993E-2</v>
      </c>
      <c r="W67" s="13"/>
      <c r="X67" s="14"/>
    </row>
    <row r="68" spans="2:24">
      <c r="B68" s="38" t="s">
        <v>62</v>
      </c>
      <c r="C68" s="16"/>
      <c r="D68" s="35">
        <v>273</v>
      </c>
      <c r="E68" s="35">
        <v>26270</v>
      </c>
      <c r="F68" s="36">
        <v>4.7919957872564506E-2</v>
      </c>
      <c r="G68" s="37">
        <v>4.5819074827938649E-2</v>
      </c>
      <c r="H68" s="13"/>
      <c r="I68" s="14"/>
      <c r="Q68" s="38" t="s">
        <v>62</v>
      </c>
      <c r="R68" s="16"/>
      <c r="S68" s="35">
        <v>272</v>
      </c>
      <c r="T68" s="35">
        <v>25468</v>
      </c>
      <c r="U68" s="36">
        <v>4.809902740937224E-2</v>
      </c>
      <c r="V68" s="37">
        <v>4.5895151887579581E-2</v>
      </c>
      <c r="W68" s="13"/>
      <c r="X68" s="14"/>
    </row>
    <row r="69" spans="2:24">
      <c r="B69" s="38" t="s">
        <v>63</v>
      </c>
      <c r="C69" s="16"/>
      <c r="D69" s="35">
        <v>502</v>
      </c>
      <c r="E69" s="35">
        <v>37105</v>
      </c>
      <c r="F69" s="36">
        <v>8.8116552571528881E-2</v>
      </c>
      <c r="G69" s="37">
        <v>6.4717044974901536E-2</v>
      </c>
      <c r="H69" s="13"/>
      <c r="I69" s="14"/>
      <c r="Q69" s="38" t="s">
        <v>63</v>
      </c>
      <c r="R69" s="16"/>
      <c r="S69" s="35">
        <v>499</v>
      </c>
      <c r="T69" s="35">
        <v>35937</v>
      </c>
      <c r="U69" s="36">
        <v>8.8240495137046862E-2</v>
      </c>
      <c r="V69" s="37">
        <v>6.4761036335163641E-2</v>
      </c>
      <c r="W69" s="13"/>
      <c r="X69" s="14"/>
    </row>
    <row r="70" spans="2:24">
      <c r="B70" s="38" t="s">
        <v>64</v>
      </c>
      <c r="C70" s="16"/>
      <c r="D70" s="35">
        <v>88</v>
      </c>
      <c r="E70" s="35">
        <v>5303</v>
      </c>
      <c r="F70" s="36">
        <v>1.5446726347200282E-2</v>
      </c>
      <c r="G70" s="37">
        <v>9.2492787899717786E-3</v>
      </c>
      <c r="H70" s="13"/>
      <c r="I70" s="14"/>
      <c r="Q70" s="38" t="s">
        <v>64</v>
      </c>
      <c r="R70" s="16"/>
      <c r="S70" s="35">
        <v>87</v>
      </c>
      <c r="T70" s="35">
        <v>5149</v>
      </c>
      <c r="U70" s="36">
        <v>1.5384615384615385E-2</v>
      </c>
      <c r="V70" s="37">
        <v>9.2788651275776384E-3</v>
      </c>
      <c r="W70" s="13"/>
      <c r="X70" s="14"/>
    </row>
    <row r="71" spans="2:24">
      <c r="B71" s="38" t="s">
        <v>65</v>
      </c>
      <c r="C71" s="16"/>
      <c r="D71" s="35">
        <v>46</v>
      </c>
      <c r="E71" s="35">
        <v>3506</v>
      </c>
      <c r="F71" s="36">
        <v>8.0744251360365098E-3</v>
      </c>
      <c r="G71" s="37">
        <v>6.1150238426628438E-3</v>
      </c>
      <c r="H71" s="13"/>
      <c r="I71" s="14"/>
      <c r="Q71" s="38" t="s">
        <v>65</v>
      </c>
      <c r="R71" s="16"/>
      <c r="S71" s="35">
        <v>49</v>
      </c>
      <c r="T71" s="35">
        <v>3414</v>
      </c>
      <c r="U71" s="36">
        <v>8.6648983200707345E-3</v>
      </c>
      <c r="V71" s="37">
        <v>6.1522714207710343E-3</v>
      </c>
      <c r="W71" s="13"/>
      <c r="X71" s="14"/>
    </row>
    <row r="72" spans="2:24">
      <c r="B72" s="38" t="s">
        <v>41</v>
      </c>
      <c r="C72" s="16"/>
      <c r="D72" s="35" t="s">
        <v>40</v>
      </c>
      <c r="E72" s="35">
        <v>34</v>
      </c>
      <c r="F72" s="36">
        <v>1.7553098121818501E-4</v>
      </c>
      <c r="G72" s="37">
        <v>5.9301429164442862E-5</v>
      </c>
      <c r="H72" s="13"/>
      <c r="I72" s="14"/>
      <c r="Q72" s="38" t="s">
        <v>41</v>
      </c>
      <c r="R72" s="16"/>
      <c r="S72" s="35" t="s">
        <v>40</v>
      </c>
      <c r="T72" s="35">
        <v>31</v>
      </c>
      <c r="U72" s="36">
        <v>1.7683465959328028E-4</v>
      </c>
      <c r="V72" s="37">
        <v>5.5864210323345653E-5</v>
      </c>
      <c r="W72" s="13"/>
      <c r="X72" s="14"/>
    </row>
    <row r="73" spans="2:24">
      <c r="B73" s="61" t="s">
        <v>42</v>
      </c>
      <c r="C73" s="21"/>
      <c r="D73" s="62">
        <v>5697</v>
      </c>
      <c r="E73" s="62">
        <v>573342</v>
      </c>
      <c r="F73" s="50">
        <v>1</v>
      </c>
      <c r="G73" s="63">
        <v>1</v>
      </c>
      <c r="H73" s="13"/>
      <c r="I73" s="14"/>
      <c r="Q73" s="61" t="s">
        <v>42</v>
      </c>
      <c r="R73" s="21"/>
      <c r="S73" s="62">
        <v>5655</v>
      </c>
      <c r="T73" s="62">
        <v>554917</v>
      </c>
      <c r="U73" s="50">
        <v>1</v>
      </c>
      <c r="V73" s="63">
        <v>1</v>
      </c>
      <c r="W73" s="13"/>
      <c r="X73" s="14"/>
    </row>
    <row r="74" spans="2:24">
      <c r="B74" s="64"/>
      <c r="C74" s="16"/>
      <c r="D74" s="65"/>
      <c r="E74" s="65"/>
      <c r="F74" s="36"/>
      <c r="G74" s="36"/>
      <c r="H74" s="13"/>
      <c r="I74" s="14"/>
      <c r="Q74" s="64"/>
      <c r="R74" s="16"/>
      <c r="S74" s="65"/>
      <c r="T74" s="65"/>
      <c r="U74" s="36"/>
      <c r="V74" s="36"/>
      <c r="W74" s="13"/>
      <c r="X74" s="14"/>
    </row>
    <row r="75" spans="2:24">
      <c r="B75" s="64"/>
      <c r="C75" s="16"/>
      <c r="D75" s="65"/>
      <c r="E75" s="65"/>
      <c r="F75" s="36"/>
      <c r="G75" s="36"/>
      <c r="H75" s="13"/>
      <c r="I75" s="14"/>
      <c r="Q75" s="64"/>
      <c r="R75" s="16"/>
      <c r="S75" s="65"/>
      <c r="T75" s="65"/>
      <c r="U75" s="36"/>
      <c r="V75" s="36"/>
      <c r="W75" s="13"/>
      <c r="X75" s="14"/>
    </row>
    <row r="76" spans="2:24">
      <c r="B76" s="56" t="s">
        <v>66</v>
      </c>
      <c r="C76" s="57"/>
      <c r="D76" s="58" t="s">
        <v>21</v>
      </c>
      <c r="E76" s="58" t="s">
        <v>21</v>
      </c>
      <c r="F76" s="59" t="s">
        <v>21</v>
      </c>
      <c r="G76" s="60" t="s">
        <v>21</v>
      </c>
      <c r="H76" s="13"/>
      <c r="I76" s="14"/>
      <c r="Q76" s="56" t="s">
        <v>66</v>
      </c>
      <c r="R76" s="57"/>
      <c r="S76" s="58" t="s">
        <v>21</v>
      </c>
      <c r="T76" s="58" t="s">
        <v>21</v>
      </c>
      <c r="U76" s="59" t="s">
        <v>21</v>
      </c>
      <c r="V76" s="60" t="s">
        <v>21</v>
      </c>
      <c r="W76" s="13"/>
      <c r="X76" s="14"/>
    </row>
    <row r="77" spans="2:24">
      <c r="B77" s="38">
        <v>0</v>
      </c>
      <c r="C77" s="16"/>
      <c r="D77" s="35">
        <v>45</v>
      </c>
      <c r="E77" s="35">
        <v>3872</v>
      </c>
      <c r="F77" s="36">
        <v>7.8988941548183249E-3</v>
      </c>
      <c r="G77" s="37">
        <v>6.753386286021258E-3</v>
      </c>
      <c r="H77" s="13"/>
      <c r="I77" s="14"/>
      <c r="Q77" s="38">
        <v>0</v>
      </c>
      <c r="R77" s="16"/>
      <c r="S77" s="35">
        <v>48</v>
      </c>
      <c r="T77" s="35">
        <v>3730</v>
      </c>
      <c r="U77" s="36">
        <v>8.4880636604774528E-3</v>
      </c>
      <c r="V77" s="37">
        <v>6.7217259518090097E-3</v>
      </c>
      <c r="W77" s="13"/>
      <c r="X77" s="14"/>
    </row>
    <row r="78" spans="2:24">
      <c r="B78" s="38">
        <v>1</v>
      </c>
      <c r="C78" s="16"/>
      <c r="D78" s="35">
        <v>664</v>
      </c>
      <c r="E78" s="35">
        <v>81111</v>
      </c>
      <c r="F78" s="36">
        <v>0.11655257152887484</v>
      </c>
      <c r="G78" s="37">
        <v>0.14147053591050368</v>
      </c>
      <c r="H78" s="13"/>
      <c r="I78" s="14"/>
      <c r="Q78" s="38">
        <v>1</v>
      </c>
      <c r="R78" s="16"/>
      <c r="S78" s="35">
        <v>664</v>
      </c>
      <c r="T78" s="35">
        <v>78744</v>
      </c>
      <c r="U78" s="36">
        <v>0.11741821396993811</v>
      </c>
      <c r="V78" s="37">
        <v>0.14190230250650096</v>
      </c>
      <c r="W78" s="13"/>
      <c r="X78" s="14"/>
    </row>
    <row r="79" spans="2:24">
      <c r="B79" s="38">
        <v>2</v>
      </c>
      <c r="C79" s="16"/>
      <c r="D79" s="35">
        <v>615</v>
      </c>
      <c r="E79" s="35">
        <v>68890</v>
      </c>
      <c r="F79" s="36">
        <v>0.10795155344918378</v>
      </c>
      <c r="G79" s="37">
        <v>0.12015516044524908</v>
      </c>
      <c r="H79" s="13"/>
      <c r="I79" s="14"/>
      <c r="Q79" s="38">
        <v>2</v>
      </c>
      <c r="R79" s="16"/>
      <c r="S79" s="35">
        <v>610</v>
      </c>
      <c r="T79" s="35">
        <v>66753</v>
      </c>
      <c r="U79" s="36">
        <v>0.10786914235190097</v>
      </c>
      <c r="V79" s="37">
        <v>0.12029366553917072</v>
      </c>
      <c r="W79" s="13"/>
      <c r="X79" s="14"/>
    </row>
    <row r="80" spans="2:24">
      <c r="B80" s="38">
        <v>3</v>
      </c>
      <c r="C80" s="16"/>
      <c r="D80" s="35">
        <v>594</v>
      </c>
      <c r="E80" s="35">
        <v>66351</v>
      </c>
      <c r="F80" s="36">
        <v>0.10426540284360189</v>
      </c>
      <c r="G80" s="37">
        <v>0.11572673901441025</v>
      </c>
      <c r="H80" s="13"/>
      <c r="I80" s="14"/>
      <c r="Q80" s="38">
        <v>3</v>
      </c>
      <c r="R80" s="16"/>
      <c r="S80" s="35">
        <v>586</v>
      </c>
      <c r="T80" s="35">
        <v>64167</v>
      </c>
      <c r="U80" s="36">
        <v>0.10362511052166225</v>
      </c>
      <c r="V80" s="37">
        <v>0.11563350915542324</v>
      </c>
      <c r="W80" s="13"/>
      <c r="X80" s="14"/>
    </row>
    <row r="81" spans="2:24">
      <c r="B81" s="38">
        <v>4</v>
      </c>
      <c r="C81" s="16"/>
      <c r="D81" s="35">
        <v>643</v>
      </c>
      <c r="E81" s="35">
        <v>61841</v>
      </c>
      <c r="F81" s="36">
        <v>0.11286642092329296</v>
      </c>
      <c r="G81" s="37">
        <v>0.10786057885171503</v>
      </c>
      <c r="H81" s="13"/>
      <c r="I81" s="14"/>
      <c r="Q81" s="38">
        <v>4</v>
      </c>
      <c r="R81" s="16"/>
      <c r="S81" s="35">
        <v>639</v>
      </c>
      <c r="T81" s="35">
        <v>59833</v>
      </c>
      <c r="U81" s="36">
        <v>0.11299734748010611</v>
      </c>
      <c r="V81" s="37">
        <v>0.10782333213795937</v>
      </c>
      <c r="W81" s="13"/>
      <c r="X81" s="14"/>
    </row>
    <row r="82" spans="2:24">
      <c r="B82" s="38">
        <v>5</v>
      </c>
      <c r="C82" s="16"/>
      <c r="D82" s="35">
        <v>549</v>
      </c>
      <c r="E82" s="35">
        <v>60210</v>
      </c>
      <c r="F82" s="36">
        <v>9.6366508688783575E-2</v>
      </c>
      <c r="G82" s="37">
        <v>0.10501585441150309</v>
      </c>
      <c r="H82" s="13"/>
      <c r="I82" s="14"/>
      <c r="Q82" s="38">
        <v>5</v>
      </c>
      <c r="R82" s="16"/>
      <c r="S82" s="35">
        <v>543</v>
      </c>
      <c r="T82" s="35">
        <v>58170</v>
      </c>
      <c r="U82" s="36">
        <v>9.6021220159151197E-2</v>
      </c>
      <c r="V82" s="37">
        <v>0.10482648756480699</v>
      </c>
      <c r="W82" s="13"/>
      <c r="X82" s="14"/>
    </row>
    <row r="83" spans="2:24">
      <c r="B83" s="38">
        <v>6</v>
      </c>
      <c r="C83" s="16"/>
      <c r="D83" s="35">
        <v>624</v>
      </c>
      <c r="E83" s="35">
        <v>58931</v>
      </c>
      <c r="F83" s="36">
        <v>0.10953133228014744</v>
      </c>
      <c r="G83" s="37">
        <v>0.10278507417911124</v>
      </c>
      <c r="H83" s="13"/>
      <c r="I83" s="14"/>
      <c r="Q83" s="38">
        <v>6</v>
      </c>
      <c r="R83" s="16"/>
      <c r="S83" s="35">
        <v>615</v>
      </c>
      <c r="T83" s="35">
        <v>56894</v>
      </c>
      <c r="U83" s="36">
        <v>0.10875331564986737</v>
      </c>
      <c r="V83" s="37">
        <v>0.10252704458504605</v>
      </c>
      <c r="W83" s="13"/>
      <c r="X83" s="14"/>
    </row>
    <row r="84" spans="2:24">
      <c r="B84" s="38">
        <v>7</v>
      </c>
      <c r="C84" s="16"/>
      <c r="D84" s="35">
        <v>543</v>
      </c>
      <c r="E84" s="35">
        <v>52604</v>
      </c>
      <c r="F84" s="36">
        <v>9.5313322801474462E-2</v>
      </c>
      <c r="G84" s="37">
        <v>9.1749775875480957E-2</v>
      </c>
      <c r="H84" s="13"/>
      <c r="I84" s="14"/>
      <c r="Q84" s="38">
        <v>7</v>
      </c>
      <c r="R84" s="16"/>
      <c r="S84" s="35">
        <v>544</v>
      </c>
      <c r="T84" s="35">
        <v>50905</v>
      </c>
      <c r="U84" s="36">
        <v>9.619805481874448E-2</v>
      </c>
      <c r="V84" s="37">
        <v>9.1734439564835818E-2</v>
      </c>
      <c r="W84" s="13"/>
      <c r="X84" s="14"/>
    </row>
    <row r="85" spans="2:24">
      <c r="B85" s="38">
        <v>8</v>
      </c>
      <c r="C85" s="16"/>
      <c r="D85" s="35">
        <v>515</v>
      </c>
      <c r="E85" s="35">
        <v>48047</v>
      </c>
      <c r="F85" s="36">
        <v>9.0398455327365276E-2</v>
      </c>
      <c r="G85" s="37">
        <v>8.3801640207764302E-2</v>
      </c>
      <c r="H85" s="13"/>
      <c r="I85" s="14"/>
      <c r="Q85" s="38">
        <v>8</v>
      </c>
      <c r="R85" s="16"/>
      <c r="S85" s="35">
        <v>512</v>
      </c>
      <c r="T85" s="35">
        <v>46418</v>
      </c>
      <c r="U85" s="36">
        <v>9.0539345711759506E-2</v>
      </c>
      <c r="V85" s="37">
        <v>8.3648545638356733E-2</v>
      </c>
      <c r="W85" s="13"/>
      <c r="X85" s="14"/>
    </row>
    <row r="86" spans="2:24">
      <c r="B86" s="38">
        <v>9</v>
      </c>
      <c r="C86" s="16"/>
      <c r="D86" s="35">
        <v>483</v>
      </c>
      <c r="E86" s="35">
        <v>41213</v>
      </c>
      <c r="F86" s="36">
        <v>8.4781463928383358E-2</v>
      </c>
      <c r="G86" s="37">
        <v>7.1882052945711289E-2</v>
      </c>
      <c r="H86" s="13"/>
      <c r="I86" s="14"/>
      <c r="Q86" s="38">
        <v>9</v>
      </c>
      <c r="R86" s="16"/>
      <c r="S86" s="35">
        <v>474</v>
      </c>
      <c r="T86" s="35">
        <v>39931</v>
      </c>
      <c r="U86" s="36">
        <v>8.3819628647214858E-2</v>
      </c>
      <c r="V86" s="37">
        <v>7.1958509110371466E-2</v>
      </c>
      <c r="W86" s="13"/>
      <c r="X86" s="14"/>
    </row>
    <row r="87" spans="2:24">
      <c r="B87" s="38">
        <v>10</v>
      </c>
      <c r="C87" s="16"/>
      <c r="D87" s="35">
        <v>422</v>
      </c>
      <c r="E87" s="35">
        <v>30272</v>
      </c>
      <c r="F87" s="36">
        <v>7.407407407407407E-2</v>
      </c>
      <c r="G87" s="37">
        <v>5.2799201872529837E-2</v>
      </c>
      <c r="H87" s="13"/>
      <c r="I87" s="14"/>
      <c r="Q87" s="38">
        <v>10</v>
      </c>
      <c r="R87" s="16"/>
      <c r="S87" s="35">
        <v>420</v>
      </c>
      <c r="T87" s="35">
        <v>29372</v>
      </c>
      <c r="U87" s="36">
        <v>7.4270557029177717E-2</v>
      </c>
      <c r="V87" s="37">
        <v>5.2930438245719628E-2</v>
      </c>
      <c r="W87" s="13"/>
      <c r="X87" s="14"/>
    </row>
    <row r="88" spans="2:24">
      <c r="B88" s="61" t="s">
        <v>42</v>
      </c>
      <c r="C88" s="21"/>
      <c r="D88" s="62">
        <v>5697</v>
      </c>
      <c r="E88" s="62">
        <v>573342</v>
      </c>
      <c r="F88" s="50">
        <v>1</v>
      </c>
      <c r="G88" s="63">
        <v>1</v>
      </c>
      <c r="H88" s="13"/>
      <c r="I88" s="14"/>
      <c r="Q88" s="61" t="s">
        <v>42</v>
      </c>
      <c r="R88" s="21"/>
      <c r="S88" s="62">
        <v>5655</v>
      </c>
      <c r="T88" s="62">
        <v>554917</v>
      </c>
      <c r="U88" s="50">
        <v>1</v>
      </c>
      <c r="V88" s="63">
        <v>1</v>
      </c>
      <c r="W88" s="13"/>
      <c r="X88" s="14"/>
    </row>
    <row r="89" spans="2:24">
      <c r="B89" s="16"/>
      <c r="C89" s="42"/>
      <c r="D89" s="42"/>
      <c r="E89" s="42"/>
      <c r="F89" s="13"/>
      <c r="G89" s="13"/>
      <c r="H89" s="13"/>
      <c r="I89" s="14"/>
      <c r="Q89" s="16"/>
      <c r="R89" s="42"/>
      <c r="S89" s="42"/>
      <c r="T89" s="42"/>
      <c r="U89" s="13"/>
      <c r="V89" s="13"/>
      <c r="W89" s="13"/>
      <c r="X89" s="14"/>
    </row>
    <row r="90" spans="2:24">
      <c r="B90" s="16"/>
      <c r="C90" s="42"/>
      <c r="D90" s="42"/>
      <c r="E90" s="42"/>
      <c r="F90" s="13"/>
      <c r="G90" s="13"/>
      <c r="H90" s="13"/>
      <c r="I90" s="14"/>
      <c r="Q90" s="16"/>
      <c r="R90" s="42"/>
      <c r="S90" s="42"/>
      <c r="T90" s="42"/>
      <c r="U90" s="13"/>
      <c r="V90" s="13"/>
      <c r="W90" s="13"/>
      <c r="X90" s="14"/>
    </row>
    <row r="91" spans="2:24">
      <c r="B91" s="16"/>
      <c r="C91" s="13"/>
      <c r="D91" s="13"/>
      <c r="E91" s="13"/>
      <c r="F91" s="13"/>
      <c r="G91" s="13"/>
      <c r="H91" s="13"/>
      <c r="I91" s="14"/>
      <c r="Q91" s="16"/>
      <c r="R91" s="13"/>
      <c r="S91" s="13"/>
      <c r="T91" s="13"/>
      <c r="U91" s="13"/>
      <c r="V91" s="13"/>
      <c r="W91" s="13"/>
      <c r="X91" s="14"/>
    </row>
    <row r="92" spans="2:24" ht="17.45">
      <c r="B92" s="5" t="s">
        <v>67</v>
      </c>
      <c r="C92" s="6"/>
      <c r="D92" s="6"/>
      <c r="E92" s="6"/>
      <c r="F92" s="6"/>
      <c r="G92" s="6"/>
      <c r="H92" s="6"/>
      <c r="I92" s="7"/>
      <c r="Q92" s="5" t="s">
        <v>67</v>
      </c>
      <c r="R92" s="6"/>
      <c r="S92" s="6"/>
      <c r="T92" s="6"/>
      <c r="U92" s="6"/>
      <c r="V92" s="6"/>
      <c r="W92" s="6"/>
      <c r="X92" s="7"/>
    </row>
    <row r="93" spans="2:24">
      <c r="B93" s="26" t="s">
        <v>68</v>
      </c>
      <c r="C93" s="13"/>
      <c r="D93" s="13"/>
      <c r="E93" s="13"/>
      <c r="F93" s="13"/>
      <c r="G93" s="13"/>
      <c r="H93" s="13"/>
      <c r="I93" s="14"/>
      <c r="Q93" s="26" t="s">
        <v>68</v>
      </c>
      <c r="R93" s="13"/>
      <c r="S93" s="13"/>
      <c r="T93" s="13"/>
      <c r="U93" s="13"/>
      <c r="V93" s="13"/>
      <c r="W93" s="13"/>
      <c r="X93" s="14"/>
    </row>
    <row r="94" spans="2:24">
      <c r="B94" s="66" t="s">
        <v>69</v>
      </c>
      <c r="C94" s="67" t="s">
        <v>70</v>
      </c>
      <c r="D94" s="68"/>
      <c r="E94" s="69"/>
      <c r="F94" s="16"/>
      <c r="G94" s="16"/>
      <c r="H94" s="16"/>
      <c r="I94" s="16"/>
      <c r="Q94" s="66" t="s">
        <v>69</v>
      </c>
      <c r="R94" s="67" t="s">
        <v>70</v>
      </c>
      <c r="S94" s="68"/>
      <c r="T94" s="69"/>
      <c r="U94" s="16"/>
      <c r="V94" s="16"/>
      <c r="W94" s="16"/>
      <c r="X94" s="16"/>
    </row>
    <row r="95" spans="2:24">
      <c r="B95" s="15" t="s">
        <v>24</v>
      </c>
      <c r="C95" s="70">
        <v>207500399.52423996</v>
      </c>
      <c r="D95" s="71"/>
      <c r="E95" s="72"/>
      <c r="F95" s="16"/>
      <c r="G95" s="16"/>
      <c r="H95" s="16"/>
      <c r="I95" s="16"/>
      <c r="Q95" s="15" t="s">
        <v>24</v>
      </c>
      <c r="R95" s="70">
        <v>197922472.59112999</v>
      </c>
      <c r="S95" s="71"/>
      <c r="T95" s="72"/>
      <c r="U95" s="16"/>
      <c r="V95" s="16"/>
      <c r="W95" s="16"/>
      <c r="X95" s="16"/>
    </row>
    <row r="96" spans="2:24">
      <c r="B96" s="15" t="s">
        <v>71</v>
      </c>
      <c r="C96" s="70">
        <v>170964130.0731</v>
      </c>
      <c r="D96" s="71"/>
      <c r="E96" s="72"/>
      <c r="F96" s="16"/>
      <c r="G96" s="16"/>
      <c r="H96" s="16"/>
      <c r="I96" s="16"/>
      <c r="Q96" s="15" t="s">
        <v>71</v>
      </c>
      <c r="R96" s="70">
        <v>170360409.73461199</v>
      </c>
      <c r="S96" s="71"/>
      <c r="T96" s="72"/>
      <c r="U96" s="16"/>
      <c r="V96" s="16"/>
      <c r="W96" s="16"/>
      <c r="X96" s="16"/>
    </row>
    <row r="97" spans="2:24">
      <c r="B97" s="20" t="s">
        <v>11</v>
      </c>
      <c r="C97" s="23">
        <v>0.21</v>
      </c>
      <c r="D97" s="23"/>
      <c r="E97" s="73"/>
      <c r="F97" s="16"/>
      <c r="G97" s="16"/>
      <c r="H97" s="16"/>
      <c r="I97" s="16"/>
      <c r="Q97" s="20" t="s">
        <v>11</v>
      </c>
      <c r="R97" s="23">
        <v>0.16</v>
      </c>
      <c r="S97" s="23"/>
      <c r="T97" s="73"/>
      <c r="U97" s="16"/>
      <c r="V97" s="16"/>
      <c r="W97" s="16"/>
      <c r="X97" s="16"/>
    </row>
    <row r="98" spans="2:24">
      <c r="B98" s="16"/>
      <c r="C98" s="74"/>
      <c r="D98" s="71"/>
      <c r="E98" s="75"/>
      <c r="F98" s="16"/>
      <c r="G98" s="16"/>
      <c r="H98" s="16"/>
      <c r="I98" s="16"/>
      <c r="Q98" s="16"/>
      <c r="R98" s="74"/>
      <c r="S98" s="71"/>
      <c r="T98" s="75"/>
      <c r="U98" s="16"/>
      <c r="V98" s="16"/>
      <c r="W98" s="16"/>
      <c r="X98" s="16"/>
    </row>
    <row r="99" spans="2:24">
      <c r="B99" s="66" t="s">
        <v>72</v>
      </c>
      <c r="C99" s="76" t="s">
        <v>73</v>
      </c>
      <c r="D99" s="77"/>
      <c r="E99" s="78"/>
      <c r="F99" s="16"/>
      <c r="G99" s="16"/>
      <c r="H99" s="16"/>
      <c r="I99" s="16"/>
      <c r="Q99" s="66" t="s">
        <v>72</v>
      </c>
      <c r="R99" s="76" t="s">
        <v>73</v>
      </c>
      <c r="S99" s="77"/>
      <c r="T99" s="78"/>
      <c r="U99" s="16"/>
      <c r="V99" s="16"/>
      <c r="W99" s="16"/>
      <c r="X99" s="16"/>
    </row>
    <row r="100" spans="2:24">
      <c r="B100" s="15" t="s">
        <v>74</v>
      </c>
      <c r="C100" s="79">
        <v>139100</v>
      </c>
      <c r="D100" s="71"/>
      <c r="E100" s="80"/>
      <c r="F100" s="16"/>
      <c r="G100" s="16"/>
      <c r="H100" s="16"/>
      <c r="I100" s="16"/>
      <c r="Q100" s="15" t="s">
        <v>74</v>
      </c>
      <c r="R100" s="79">
        <v>134300</v>
      </c>
      <c r="S100" s="71"/>
      <c r="T100" s="80"/>
      <c r="U100" s="16"/>
      <c r="V100" s="16"/>
      <c r="W100" s="16"/>
      <c r="X100" s="16"/>
    </row>
    <row r="101" spans="2:24">
      <c r="B101" s="15" t="s">
        <v>75</v>
      </c>
      <c r="C101" s="79">
        <v>129500</v>
      </c>
      <c r="D101" s="71"/>
      <c r="E101" s="80"/>
      <c r="F101" s="16"/>
      <c r="G101" s="16"/>
      <c r="H101" s="16"/>
      <c r="I101" s="16"/>
      <c r="Q101" s="15" t="s">
        <v>75</v>
      </c>
      <c r="R101" s="79">
        <v>128400</v>
      </c>
      <c r="S101" s="71"/>
      <c r="T101" s="80"/>
      <c r="U101" s="16"/>
      <c r="V101" s="16"/>
      <c r="W101" s="16"/>
      <c r="X101" s="16"/>
    </row>
    <row r="102" spans="2:24">
      <c r="B102" s="20" t="s">
        <v>11</v>
      </c>
      <c r="C102" s="23">
        <v>7.0000000000000007E-2</v>
      </c>
      <c r="D102" s="23"/>
      <c r="E102" s="81"/>
      <c r="F102" s="16"/>
      <c r="G102" s="16"/>
      <c r="H102" s="16"/>
      <c r="I102" s="16"/>
      <c r="Q102" s="20" t="s">
        <v>11</v>
      </c>
      <c r="R102" s="23">
        <v>0.05</v>
      </c>
      <c r="S102" s="23"/>
      <c r="T102" s="81"/>
      <c r="U102" s="16"/>
      <c r="V102" s="16"/>
      <c r="W102" s="16"/>
      <c r="X102" s="16"/>
    </row>
    <row r="103" spans="2:24">
      <c r="B103" s="16"/>
      <c r="C103" s="82"/>
      <c r="D103" s="71"/>
      <c r="E103" s="75"/>
      <c r="F103" s="16"/>
      <c r="G103" s="16"/>
      <c r="H103" s="16"/>
      <c r="I103" s="16"/>
      <c r="Q103" s="16"/>
      <c r="R103" s="82"/>
      <c r="S103" s="71"/>
      <c r="T103" s="75"/>
      <c r="U103" s="16"/>
      <c r="V103" s="16"/>
      <c r="W103" s="16"/>
      <c r="X103" s="16"/>
    </row>
    <row r="104" spans="2:24">
      <c r="B104" s="66" t="s">
        <v>76</v>
      </c>
      <c r="C104" s="83" t="s">
        <v>77</v>
      </c>
      <c r="D104" s="83" t="s">
        <v>78</v>
      </c>
      <c r="E104" s="78"/>
      <c r="F104" s="16"/>
      <c r="G104" s="16"/>
      <c r="H104" s="16"/>
      <c r="I104" s="16"/>
      <c r="Q104" s="66" t="s">
        <v>76</v>
      </c>
      <c r="R104" s="83" t="s">
        <v>77</v>
      </c>
      <c r="S104" s="83" t="s">
        <v>78</v>
      </c>
      <c r="T104" s="78"/>
      <c r="U104" s="16"/>
      <c r="V104" s="16"/>
      <c r="W104" s="16"/>
      <c r="X104" s="16"/>
    </row>
    <row r="105" spans="2:24">
      <c r="B105" s="15" t="s">
        <v>24</v>
      </c>
      <c r="C105" s="71">
        <v>0.04</v>
      </c>
      <c r="D105" s="71">
        <v>0.15</v>
      </c>
      <c r="E105" s="84"/>
      <c r="F105" s="16"/>
      <c r="G105" s="16"/>
      <c r="H105" s="16"/>
      <c r="I105" s="16"/>
      <c r="Q105" s="15" t="s">
        <v>24</v>
      </c>
      <c r="R105" s="71">
        <v>0.03</v>
      </c>
      <c r="S105" s="71">
        <v>0.13</v>
      </c>
      <c r="T105" s="84"/>
      <c r="U105" s="16"/>
      <c r="V105" s="16"/>
      <c r="W105" s="16"/>
      <c r="X105" s="16"/>
    </row>
    <row r="106" spans="2:24">
      <c r="B106" s="20" t="s">
        <v>79</v>
      </c>
      <c r="C106" s="23">
        <v>0.03</v>
      </c>
      <c r="D106" s="23">
        <v>0.12</v>
      </c>
      <c r="E106" s="85"/>
      <c r="F106" s="16"/>
      <c r="G106" s="16"/>
      <c r="H106" s="16"/>
      <c r="I106" s="16"/>
      <c r="Q106" s="20" t="s">
        <v>79</v>
      </c>
      <c r="R106" s="23">
        <v>0.03</v>
      </c>
      <c r="S106" s="23">
        <v>0.13</v>
      </c>
      <c r="T106" s="85"/>
      <c r="U106" s="16"/>
      <c r="V106" s="16"/>
      <c r="W106" s="16"/>
      <c r="X106" s="16"/>
    </row>
    <row r="107" spans="2:24">
      <c r="B107" s="16"/>
      <c r="C107" s="75"/>
      <c r="D107" s="75"/>
      <c r="E107" s="75"/>
      <c r="F107" s="16"/>
      <c r="G107" s="16"/>
      <c r="H107" s="16"/>
      <c r="I107" s="16"/>
      <c r="Q107" s="16"/>
      <c r="R107" s="75"/>
      <c r="S107" s="75"/>
      <c r="T107" s="75"/>
      <c r="U107" s="16"/>
      <c r="V107" s="16"/>
      <c r="W107" s="16"/>
      <c r="X107" s="16"/>
    </row>
    <row r="108" spans="2:24">
      <c r="B108" s="66" t="s">
        <v>80</v>
      </c>
      <c r="C108" s="83" t="s">
        <v>74</v>
      </c>
      <c r="D108" s="83" t="s">
        <v>75</v>
      </c>
      <c r="E108" s="86" t="s">
        <v>81</v>
      </c>
      <c r="F108" s="16"/>
      <c r="G108" s="16"/>
      <c r="H108" s="16"/>
      <c r="I108" s="16"/>
      <c r="Q108" s="66" t="s">
        <v>80</v>
      </c>
      <c r="R108" s="83" t="s">
        <v>74</v>
      </c>
      <c r="S108" s="83" t="s">
        <v>75</v>
      </c>
      <c r="T108" s="86" t="s">
        <v>81</v>
      </c>
      <c r="U108" s="16"/>
      <c r="V108" s="16"/>
      <c r="W108" s="16"/>
      <c r="X108" s="16"/>
    </row>
    <row r="109" spans="2:24">
      <c r="B109" s="87" t="s">
        <v>82</v>
      </c>
      <c r="C109" s="79">
        <v>119100</v>
      </c>
      <c r="D109" s="79">
        <v>106200</v>
      </c>
      <c r="E109" s="88">
        <v>0.12</v>
      </c>
      <c r="F109" s="16"/>
      <c r="G109" s="16"/>
      <c r="H109" s="16"/>
      <c r="I109" s="16"/>
      <c r="Q109" s="87" t="s">
        <v>82</v>
      </c>
      <c r="R109" s="79">
        <v>115700</v>
      </c>
      <c r="S109" s="79">
        <v>105800</v>
      </c>
      <c r="T109" s="88">
        <v>0.09</v>
      </c>
      <c r="U109" s="16"/>
      <c r="V109" s="16"/>
      <c r="W109" s="16"/>
      <c r="X109" s="16"/>
    </row>
    <row r="110" spans="2:24">
      <c r="B110" s="87" t="s">
        <v>83</v>
      </c>
      <c r="C110" s="79">
        <v>126900</v>
      </c>
      <c r="D110" s="79">
        <v>117900</v>
      </c>
      <c r="E110" s="88">
        <v>0.08</v>
      </c>
      <c r="F110" s="16"/>
      <c r="G110" s="16"/>
      <c r="H110" s="16"/>
      <c r="I110" s="16"/>
      <c r="Q110" s="87" t="s">
        <v>83</v>
      </c>
      <c r="R110" s="79">
        <v>124200</v>
      </c>
      <c r="S110" s="79">
        <v>117400</v>
      </c>
      <c r="T110" s="88">
        <v>0.06</v>
      </c>
      <c r="U110" s="16"/>
      <c r="V110" s="16"/>
      <c r="W110" s="16"/>
      <c r="X110" s="16"/>
    </row>
    <row r="111" spans="2:24">
      <c r="B111" s="87" t="s">
        <v>84</v>
      </c>
      <c r="C111" s="79">
        <v>539100</v>
      </c>
      <c r="D111" s="79">
        <v>530500</v>
      </c>
      <c r="E111" s="88">
        <v>0.02</v>
      </c>
      <c r="F111" s="16"/>
      <c r="G111" s="16"/>
      <c r="H111" s="16"/>
      <c r="I111" s="16"/>
      <c r="Q111" s="87" t="s">
        <v>84</v>
      </c>
      <c r="R111" s="79">
        <v>535100</v>
      </c>
      <c r="S111" s="79">
        <v>504200</v>
      </c>
      <c r="T111" s="88">
        <v>0.06</v>
      </c>
      <c r="U111" s="16"/>
      <c r="V111" s="16"/>
      <c r="W111" s="16"/>
      <c r="X111" s="16"/>
    </row>
    <row r="112" spans="2:24">
      <c r="B112" s="89" t="s">
        <v>85</v>
      </c>
      <c r="C112" s="90">
        <v>141000</v>
      </c>
      <c r="D112" s="90">
        <v>129500</v>
      </c>
      <c r="E112" s="73">
        <v>0.09</v>
      </c>
      <c r="F112" s="16"/>
      <c r="G112" s="16"/>
      <c r="H112" s="16"/>
      <c r="I112" s="16"/>
      <c r="Q112" s="89" t="s">
        <v>85</v>
      </c>
      <c r="R112" s="90">
        <v>137400</v>
      </c>
      <c r="S112" s="90">
        <v>128400</v>
      </c>
      <c r="T112" s="73">
        <v>7.0000000000000007E-2</v>
      </c>
      <c r="U112" s="16"/>
      <c r="V112" s="16"/>
      <c r="W112" s="16"/>
      <c r="X112" s="16"/>
    </row>
    <row r="113" spans="2:24">
      <c r="B113" s="16"/>
      <c r="C113" s="16"/>
      <c r="D113" s="16"/>
      <c r="E113" s="16"/>
      <c r="F113" s="16"/>
      <c r="G113" s="16"/>
      <c r="H113" s="16"/>
      <c r="I113" s="16"/>
      <c r="Q113" s="16"/>
      <c r="R113" s="16"/>
      <c r="S113" s="16"/>
      <c r="T113" s="16"/>
      <c r="U113" s="16"/>
      <c r="V113" s="16"/>
      <c r="W113" s="16"/>
      <c r="X113" s="16"/>
    </row>
    <row r="114" spans="2:24">
      <c r="B114" s="16"/>
      <c r="C114" s="16"/>
      <c r="D114" s="16"/>
      <c r="E114" s="16"/>
      <c r="F114" s="16"/>
      <c r="G114" s="16"/>
      <c r="H114" s="16"/>
      <c r="I114" s="16"/>
      <c r="Q114" s="16"/>
      <c r="R114" s="16"/>
      <c r="S114" s="16"/>
      <c r="T114" s="16"/>
      <c r="U114" s="16"/>
      <c r="V114" s="16"/>
      <c r="W114" s="16"/>
      <c r="X114" s="16"/>
    </row>
    <row r="115" spans="2:24" ht="17.45">
      <c r="B115" s="91" t="s">
        <v>86</v>
      </c>
      <c r="C115" s="92"/>
      <c r="D115" s="92"/>
      <c r="E115" s="92"/>
      <c r="F115" s="92"/>
      <c r="G115" s="92"/>
      <c r="H115" s="92"/>
      <c r="I115" s="92"/>
      <c r="Q115" s="91" t="s">
        <v>86</v>
      </c>
      <c r="R115" s="92"/>
      <c r="S115" s="92"/>
      <c r="T115" s="92"/>
      <c r="U115" s="92"/>
      <c r="V115" s="92"/>
      <c r="W115" s="92"/>
      <c r="X115" s="92"/>
    </row>
    <row r="116" spans="2:24" ht="31.15">
      <c r="B116" s="16"/>
      <c r="C116" s="16"/>
      <c r="D116" s="93" t="s">
        <v>87</v>
      </c>
      <c r="E116" s="94" t="s">
        <v>88</v>
      </c>
      <c r="F116" s="94" t="s">
        <v>88</v>
      </c>
      <c r="G116" s="16"/>
      <c r="H116" s="16"/>
      <c r="I116" s="16"/>
      <c r="Q116" s="16"/>
      <c r="R116" s="16"/>
      <c r="S116" s="93" t="s">
        <v>87</v>
      </c>
      <c r="T116" s="94" t="s">
        <v>88</v>
      </c>
      <c r="U116" s="94" t="s">
        <v>88</v>
      </c>
      <c r="V116" s="16"/>
      <c r="W116" s="16"/>
      <c r="X116" s="16"/>
    </row>
    <row r="117" spans="2:24">
      <c r="B117" s="16"/>
      <c r="C117" s="16" t="s">
        <v>89</v>
      </c>
      <c r="D117" s="95" t="s">
        <v>4</v>
      </c>
      <c r="E117" s="95" t="s">
        <v>4</v>
      </c>
      <c r="F117" s="95" t="s">
        <v>5</v>
      </c>
      <c r="G117" s="16"/>
      <c r="H117" s="16"/>
      <c r="I117" s="16"/>
      <c r="Q117" s="16"/>
      <c r="R117" s="16" t="s">
        <v>89</v>
      </c>
      <c r="S117" s="95" t="s">
        <v>4</v>
      </c>
      <c r="T117" s="95" t="s">
        <v>4</v>
      </c>
      <c r="U117" s="95" t="s">
        <v>5</v>
      </c>
      <c r="V117" s="16"/>
      <c r="W117" s="16"/>
      <c r="X117" s="16"/>
    </row>
    <row r="118" spans="2:24">
      <c r="B118" s="96" t="s">
        <v>90</v>
      </c>
      <c r="C118" s="57" t="s">
        <v>91</v>
      </c>
      <c r="D118" s="68">
        <v>0.42</v>
      </c>
      <c r="E118" s="68">
        <v>0.51</v>
      </c>
      <c r="F118" s="97"/>
      <c r="G118" s="16"/>
      <c r="H118" s="16"/>
      <c r="I118" s="16"/>
      <c r="Q118" s="96" t="s">
        <v>90</v>
      </c>
      <c r="R118" s="57" t="s">
        <v>91</v>
      </c>
      <c r="S118" s="68">
        <v>0.41</v>
      </c>
      <c r="T118" s="68">
        <v>0.51</v>
      </c>
      <c r="U118" s="97"/>
      <c r="V118" s="16"/>
      <c r="W118" s="16"/>
      <c r="X118" s="16"/>
    </row>
    <row r="119" spans="2:24">
      <c r="B119" s="98"/>
      <c r="C119" s="16" t="s">
        <v>92</v>
      </c>
      <c r="D119" s="99">
        <v>0.37</v>
      </c>
      <c r="E119" s="99">
        <v>0.45</v>
      </c>
      <c r="F119" s="100"/>
      <c r="G119" s="16"/>
      <c r="H119" s="16"/>
      <c r="I119" s="16"/>
      <c r="Q119" s="98"/>
      <c r="R119" s="16" t="s">
        <v>92</v>
      </c>
      <c r="S119" s="99">
        <v>0.37</v>
      </c>
      <c r="T119" s="99">
        <v>0.46</v>
      </c>
      <c r="U119" s="100"/>
      <c r="V119" s="16"/>
      <c r="W119" s="16"/>
      <c r="X119" s="16"/>
    </row>
    <row r="120" spans="2:24">
      <c r="B120" s="98"/>
      <c r="C120" s="16" t="s">
        <v>93</v>
      </c>
      <c r="D120" s="99">
        <v>0.37</v>
      </c>
      <c r="E120" s="99">
        <v>0.42</v>
      </c>
      <c r="F120" s="100"/>
      <c r="G120" s="16"/>
      <c r="H120" s="16"/>
      <c r="I120" s="16"/>
      <c r="Q120" s="98"/>
      <c r="R120" s="16" t="s">
        <v>93</v>
      </c>
      <c r="S120" s="99">
        <v>0.37</v>
      </c>
      <c r="T120" s="99">
        <v>0.42</v>
      </c>
      <c r="U120" s="100"/>
      <c r="V120" s="16"/>
      <c r="W120" s="16"/>
      <c r="X120" s="16"/>
    </row>
    <row r="121" spans="2:24">
      <c r="B121" s="98"/>
      <c r="C121" s="16" t="s">
        <v>94</v>
      </c>
      <c r="D121" s="99">
        <v>0.36</v>
      </c>
      <c r="E121" s="99">
        <v>0.42</v>
      </c>
      <c r="F121" s="100"/>
      <c r="G121" s="16"/>
      <c r="H121" s="16"/>
      <c r="I121" s="16"/>
      <c r="Q121" s="98"/>
      <c r="R121" s="16" t="s">
        <v>94</v>
      </c>
      <c r="S121" s="99">
        <v>0.35</v>
      </c>
      <c r="T121" s="99">
        <v>0.42</v>
      </c>
      <c r="U121" s="100"/>
      <c r="V121" s="16"/>
      <c r="W121" s="16"/>
      <c r="X121" s="16"/>
    </row>
    <row r="122" spans="2:24">
      <c r="B122" s="98"/>
      <c r="C122" s="16" t="s">
        <v>95</v>
      </c>
      <c r="D122" s="99">
        <v>0.36</v>
      </c>
      <c r="E122" s="99">
        <v>0.39</v>
      </c>
      <c r="F122" s="100"/>
      <c r="G122" s="16"/>
      <c r="H122" s="16"/>
      <c r="I122" s="16"/>
      <c r="Q122" s="98"/>
      <c r="R122" s="16" t="s">
        <v>95</v>
      </c>
      <c r="S122" s="99">
        <v>0.36</v>
      </c>
      <c r="T122" s="99">
        <v>0.39</v>
      </c>
      <c r="U122" s="100"/>
      <c r="V122" s="16"/>
      <c r="W122" s="16"/>
      <c r="X122" s="16"/>
    </row>
    <row r="123" spans="2:24">
      <c r="B123" s="98"/>
      <c r="C123" s="16" t="s">
        <v>96</v>
      </c>
      <c r="D123" s="99">
        <v>0.38</v>
      </c>
      <c r="E123" s="99">
        <v>0.4</v>
      </c>
      <c r="F123" s="100"/>
      <c r="G123" s="16"/>
      <c r="H123" s="16"/>
      <c r="I123" s="16"/>
      <c r="Q123" s="98"/>
      <c r="R123" s="16" t="s">
        <v>96</v>
      </c>
      <c r="S123" s="99">
        <v>0.37</v>
      </c>
      <c r="T123" s="99">
        <v>0.4</v>
      </c>
      <c r="U123" s="100"/>
      <c r="V123" s="16"/>
      <c r="W123" s="16"/>
      <c r="X123" s="16"/>
    </row>
    <row r="124" spans="2:24">
      <c r="B124" s="98"/>
      <c r="C124" s="101" t="s">
        <v>97</v>
      </c>
      <c r="D124" s="102">
        <v>0.36</v>
      </c>
      <c r="E124" s="102">
        <v>0.41</v>
      </c>
      <c r="F124" s="103">
        <v>0.42</v>
      </c>
      <c r="G124" s="16"/>
      <c r="H124" s="16"/>
      <c r="I124" s="16"/>
      <c r="Q124" s="98"/>
      <c r="R124" s="101" t="s">
        <v>97</v>
      </c>
      <c r="S124" s="102">
        <v>0.36</v>
      </c>
      <c r="T124" s="102">
        <v>0.41</v>
      </c>
      <c r="U124" s="103">
        <v>0.43</v>
      </c>
      <c r="V124" s="16"/>
      <c r="W124" s="16"/>
      <c r="X124" s="16"/>
    </row>
    <row r="125" spans="2:24">
      <c r="B125" s="104"/>
      <c r="C125" s="105" t="s">
        <v>98</v>
      </c>
      <c r="D125" s="106">
        <v>0.36</v>
      </c>
      <c r="E125" s="106">
        <v>0.41</v>
      </c>
      <c r="F125" s="107"/>
      <c r="G125" s="16"/>
      <c r="H125" s="16"/>
      <c r="I125" s="16"/>
      <c r="Q125" s="104"/>
      <c r="R125" s="105" t="s">
        <v>98</v>
      </c>
      <c r="S125" s="106">
        <v>0.36</v>
      </c>
      <c r="T125" s="106">
        <v>0.41</v>
      </c>
      <c r="U125" s="107"/>
      <c r="V125" s="16"/>
      <c r="W125" s="16"/>
      <c r="X125" s="16"/>
    </row>
    <row r="126" spans="2:24">
      <c r="B126" s="14"/>
      <c r="C126" s="108"/>
      <c r="D126" s="108"/>
      <c r="E126" s="108"/>
      <c r="F126" s="108"/>
      <c r="G126" s="16"/>
      <c r="H126" s="16"/>
      <c r="I126" s="16"/>
      <c r="Q126" s="14"/>
      <c r="R126" s="108"/>
      <c r="S126" s="108"/>
      <c r="T126" s="108"/>
      <c r="U126" s="108"/>
      <c r="V126" s="16"/>
      <c r="W126" s="16"/>
      <c r="X126" s="16"/>
    </row>
    <row r="127" spans="2:24">
      <c r="B127" s="96" t="s">
        <v>99</v>
      </c>
      <c r="C127" s="57" t="s">
        <v>91</v>
      </c>
      <c r="D127" s="68">
        <v>0.2</v>
      </c>
      <c r="E127" s="68">
        <v>0.31</v>
      </c>
      <c r="F127" s="97"/>
      <c r="G127" s="16"/>
      <c r="H127" s="16"/>
      <c r="I127" s="16"/>
      <c r="Q127" s="96" t="s">
        <v>99</v>
      </c>
      <c r="R127" s="57" t="s">
        <v>91</v>
      </c>
      <c r="S127" s="68">
        <v>0.2</v>
      </c>
      <c r="T127" s="68">
        <v>0.31</v>
      </c>
      <c r="U127" s="97"/>
      <c r="V127" s="16"/>
      <c r="W127" s="16"/>
      <c r="X127" s="16"/>
    </row>
    <row r="128" spans="2:24">
      <c r="B128" s="98"/>
      <c r="C128" s="16" t="s">
        <v>92</v>
      </c>
      <c r="D128" s="99">
        <v>0.33</v>
      </c>
      <c r="E128" s="99">
        <v>0.46</v>
      </c>
      <c r="F128" s="100"/>
      <c r="G128" s="16"/>
      <c r="H128" s="16"/>
      <c r="I128" s="16"/>
      <c r="Q128" s="98"/>
      <c r="R128" s="16" t="s">
        <v>92</v>
      </c>
      <c r="S128" s="99">
        <v>0.33</v>
      </c>
      <c r="T128" s="99">
        <v>0.46</v>
      </c>
      <c r="U128" s="100"/>
      <c r="V128" s="16"/>
      <c r="W128" s="16"/>
      <c r="X128" s="16"/>
    </row>
    <row r="129" spans="2:24">
      <c r="B129" s="98"/>
      <c r="C129" s="16" t="s">
        <v>93</v>
      </c>
      <c r="D129" s="99">
        <v>0.36</v>
      </c>
      <c r="E129" s="99">
        <v>0.36</v>
      </c>
      <c r="F129" s="100"/>
      <c r="G129" s="16"/>
      <c r="H129" s="16"/>
      <c r="I129" s="16"/>
      <c r="Q129" s="98"/>
      <c r="R129" s="16" t="s">
        <v>93</v>
      </c>
      <c r="S129" s="99">
        <v>0.36</v>
      </c>
      <c r="T129" s="99">
        <v>0.36</v>
      </c>
      <c r="U129" s="100"/>
      <c r="V129" s="16"/>
      <c r="W129" s="16"/>
      <c r="X129" s="16"/>
    </row>
    <row r="130" spans="2:24">
      <c r="B130" s="98"/>
      <c r="C130" s="16" t="s">
        <v>94</v>
      </c>
      <c r="D130" s="99">
        <v>0.31</v>
      </c>
      <c r="E130" s="99">
        <v>0.31</v>
      </c>
      <c r="F130" s="100"/>
      <c r="G130" s="16"/>
      <c r="H130" s="16"/>
      <c r="I130" s="16"/>
      <c r="Q130" s="98"/>
      <c r="R130" s="16" t="s">
        <v>94</v>
      </c>
      <c r="S130" s="99">
        <v>0.31</v>
      </c>
      <c r="T130" s="99">
        <v>0.31</v>
      </c>
      <c r="U130" s="100"/>
      <c r="V130" s="16"/>
      <c r="W130" s="16"/>
      <c r="X130" s="16"/>
    </row>
    <row r="131" spans="2:24">
      <c r="B131" s="98"/>
      <c r="C131" s="16" t="s">
        <v>95</v>
      </c>
      <c r="D131" s="99">
        <v>0.26</v>
      </c>
      <c r="E131" s="99">
        <v>0.24</v>
      </c>
      <c r="F131" s="100"/>
      <c r="G131" s="16"/>
      <c r="H131" s="16"/>
      <c r="I131" s="16"/>
      <c r="Q131" s="98"/>
      <c r="R131" s="16" t="s">
        <v>95</v>
      </c>
      <c r="S131" s="99">
        <v>0.27</v>
      </c>
      <c r="T131" s="99">
        <v>0.24</v>
      </c>
      <c r="U131" s="100"/>
      <c r="V131" s="16"/>
      <c r="W131" s="16"/>
      <c r="X131" s="16"/>
    </row>
    <row r="132" spans="2:24">
      <c r="B132" s="98"/>
      <c r="C132" s="101" t="s">
        <v>100</v>
      </c>
      <c r="D132" s="102">
        <v>0.3</v>
      </c>
      <c r="E132" s="102">
        <v>0.31</v>
      </c>
      <c r="F132" s="103">
        <v>0.23</v>
      </c>
      <c r="G132" s="16"/>
      <c r="H132" s="16"/>
      <c r="I132" s="16"/>
      <c r="Q132" s="98"/>
      <c r="R132" s="101" t="s">
        <v>100</v>
      </c>
      <c r="S132" s="102">
        <v>0.3</v>
      </c>
      <c r="T132" s="102">
        <v>0.31</v>
      </c>
      <c r="U132" s="103">
        <v>0.23</v>
      </c>
      <c r="V132" s="16"/>
      <c r="W132" s="16"/>
      <c r="X132" s="16"/>
    </row>
    <row r="133" spans="2:24">
      <c r="B133" s="20"/>
      <c r="C133" s="105" t="s">
        <v>101</v>
      </c>
      <c r="D133" s="106">
        <v>0.31</v>
      </c>
      <c r="E133" s="106">
        <v>0.31</v>
      </c>
      <c r="F133" s="107"/>
      <c r="G133" s="16"/>
      <c r="H133" s="16"/>
      <c r="I133" s="16"/>
      <c r="Q133" s="20"/>
      <c r="R133" s="105" t="s">
        <v>101</v>
      </c>
      <c r="S133" s="106">
        <v>0.31</v>
      </c>
      <c r="T133" s="106">
        <v>0.31</v>
      </c>
      <c r="U133" s="107"/>
      <c r="V133" s="16"/>
      <c r="W133" s="16"/>
      <c r="X133" s="16"/>
    </row>
    <row r="134" spans="2:24">
      <c r="B134" s="14"/>
      <c r="C134" s="16"/>
      <c r="D134" s="109"/>
      <c r="E134" s="109"/>
      <c r="F134" s="99"/>
      <c r="G134" s="16"/>
      <c r="H134" s="16"/>
      <c r="I134" s="16"/>
      <c r="Q134" s="14"/>
      <c r="R134" s="16"/>
      <c r="S134" s="109"/>
      <c r="T134" s="109"/>
      <c r="U134" s="99"/>
      <c r="V134" s="16"/>
      <c r="W134" s="16"/>
      <c r="X134" s="16"/>
    </row>
    <row r="135" spans="2:24">
      <c r="B135" s="96" t="s">
        <v>102</v>
      </c>
      <c r="C135" s="57" t="s">
        <v>103</v>
      </c>
      <c r="D135" s="68">
        <v>0.28999999999999998</v>
      </c>
      <c r="E135" s="68">
        <v>0.38</v>
      </c>
      <c r="F135" s="97"/>
      <c r="G135" s="16"/>
      <c r="H135" s="16"/>
      <c r="I135" s="16"/>
      <c r="Q135" s="96" t="s">
        <v>102</v>
      </c>
      <c r="R135" s="57" t="s">
        <v>103</v>
      </c>
      <c r="S135" s="68">
        <v>0.25</v>
      </c>
      <c r="T135" s="68">
        <v>0.35</v>
      </c>
      <c r="U135" s="97"/>
      <c r="V135" s="16"/>
      <c r="W135" s="16"/>
      <c r="X135" s="16"/>
    </row>
    <row r="136" spans="2:24">
      <c r="B136" s="98"/>
      <c r="C136" s="16" t="s">
        <v>104</v>
      </c>
      <c r="D136" s="99">
        <v>0.44</v>
      </c>
      <c r="E136" s="99">
        <v>0.47</v>
      </c>
      <c r="F136" s="100"/>
      <c r="G136" s="16"/>
      <c r="H136" s="16"/>
      <c r="I136" s="16"/>
      <c r="Q136" s="98"/>
      <c r="R136" s="16" t="s">
        <v>104</v>
      </c>
      <c r="S136" s="99">
        <v>0.44</v>
      </c>
      <c r="T136" s="99">
        <v>0.46</v>
      </c>
      <c r="U136" s="100"/>
      <c r="V136" s="16"/>
      <c r="W136" s="16"/>
      <c r="X136" s="16"/>
    </row>
    <row r="137" spans="2:24">
      <c r="B137" s="104"/>
      <c r="C137" s="105" t="s">
        <v>105</v>
      </c>
      <c r="D137" s="110">
        <v>0.43</v>
      </c>
      <c r="E137" s="110">
        <v>0.46</v>
      </c>
      <c r="F137" s="111">
        <v>0.5</v>
      </c>
      <c r="G137" s="16"/>
      <c r="H137" s="16"/>
      <c r="I137" s="16"/>
      <c r="Q137" s="104"/>
      <c r="R137" s="105" t="s">
        <v>105</v>
      </c>
      <c r="S137" s="110">
        <v>0.42</v>
      </c>
      <c r="T137" s="110">
        <v>0.45</v>
      </c>
      <c r="U137" s="111">
        <v>0.5</v>
      </c>
      <c r="V137" s="16"/>
      <c r="W137" s="16"/>
      <c r="X137" s="16"/>
    </row>
    <row r="138" spans="2:24">
      <c r="B138" s="14"/>
      <c r="C138" s="16"/>
      <c r="D138" s="99"/>
      <c r="E138" s="109"/>
      <c r="F138" s="99"/>
      <c r="G138" s="16"/>
      <c r="H138" s="16"/>
      <c r="I138" s="16"/>
      <c r="Q138" s="14"/>
      <c r="R138" s="16"/>
      <c r="S138" s="99"/>
      <c r="T138" s="109"/>
      <c r="U138" s="99"/>
      <c r="V138" s="16"/>
      <c r="W138" s="16"/>
      <c r="X138" s="16"/>
    </row>
    <row r="139" spans="2:24">
      <c r="B139" s="96" t="s">
        <v>106</v>
      </c>
      <c r="C139" s="57" t="s">
        <v>91</v>
      </c>
      <c r="D139" s="68">
        <v>0.68</v>
      </c>
      <c r="E139" s="68">
        <v>0.77</v>
      </c>
      <c r="F139" s="97"/>
      <c r="G139" s="16"/>
      <c r="H139" s="16"/>
      <c r="I139" s="16"/>
      <c r="Q139" s="96" t="s">
        <v>106</v>
      </c>
      <c r="R139" s="57" t="s">
        <v>91</v>
      </c>
      <c r="S139" s="68">
        <v>0.68</v>
      </c>
      <c r="T139" s="68">
        <v>0.79</v>
      </c>
      <c r="U139" s="97"/>
      <c r="V139" s="16"/>
      <c r="W139" s="16"/>
      <c r="X139" s="16"/>
    </row>
    <row r="140" spans="2:24">
      <c r="B140" s="98"/>
      <c r="C140" s="16" t="s">
        <v>92</v>
      </c>
      <c r="D140" s="99">
        <v>0.74</v>
      </c>
      <c r="E140" s="99">
        <v>0.87</v>
      </c>
      <c r="F140" s="100"/>
      <c r="G140" s="16"/>
      <c r="H140" s="16"/>
      <c r="I140" s="16"/>
      <c r="Q140" s="98"/>
      <c r="R140" s="16" t="s">
        <v>92</v>
      </c>
      <c r="S140" s="99">
        <v>0.73</v>
      </c>
      <c r="T140" s="99">
        <v>0.87</v>
      </c>
      <c r="U140" s="100"/>
      <c r="V140" s="16"/>
      <c r="W140" s="16"/>
      <c r="X140" s="16"/>
    </row>
    <row r="141" spans="2:24">
      <c r="B141" s="98"/>
      <c r="C141" s="16" t="s">
        <v>93</v>
      </c>
      <c r="D141" s="99">
        <v>0.73</v>
      </c>
      <c r="E141" s="99">
        <v>0.85</v>
      </c>
      <c r="F141" s="100"/>
      <c r="G141" s="16"/>
      <c r="H141" s="16"/>
      <c r="I141" s="16"/>
      <c r="Q141" s="98"/>
      <c r="R141" s="16" t="s">
        <v>93</v>
      </c>
      <c r="S141" s="99">
        <v>0.73</v>
      </c>
      <c r="T141" s="99">
        <v>0.85</v>
      </c>
      <c r="U141" s="100"/>
      <c r="V141" s="16"/>
      <c r="W141" s="16"/>
      <c r="X141" s="16"/>
    </row>
    <row r="142" spans="2:24">
      <c r="B142" s="98"/>
      <c r="C142" s="16" t="s">
        <v>94</v>
      </c>
      <c r="D142" s="99">
        <v>0.72</v>
      </c>
      <c r="E142" s="99">
        <v>0.84</v>
      </c>
      <c r="F142" s="100"/>
      <c r="G142" s="16"/>
      <c r="H142" s="16"/>
      <c r="I142" s="16"/>
      <c r="Q142" s="98"/>
      <c r="R142" s="16" t="s">
        <v>94</v>
      </c>
      <c r="S142" s="99">
        <v>0.72</v>
      </c>
      <c r="T142" s="99">
        <v>0.84</v>
      </c>
      <c r="U142" s="100"/>
      <c r="V142" s="16"/>
      <c r="W142" s="16"/>
      <c r="X142" s="16"/>
    </row>
    <row r="143" spans="2:24">
      <c r="B143" s="98"/>
      <c r="C143" s="16" t="s">
        <v>95</v>
      </c>
      <c r="D143" s="99">
        <v>0.71</v>
      </c>
      <c r="E143" s="99">
        <v>0.84</v>
      </c>
      <c r="F143" s="100"/>
      <c r="G143" s="16"/>
      <c r="H143" s="16"/>
      <c r="I143" s="16"/>
      <c r="Q143" s="98"/>
      <c r="R143" s="16" t="s">
        <v>95</v>
      </c>
      <c r="S143" s="99">
        <v>0.7</v>
      </c>
      <c r="T143" s="99">
        <v>0.83</v>
      </c>
      <c r="U143" s="100"/>
      <c r="V143" s="16"/>
      <c r="W143" s="16"/>
      <c r="X143" s="16"/>
    </row>
    <row r="144" spans="2:24">
      <c r="B144" s="98"/>
      <c r="C144" s="16" t="s">
        <v>96</v>
      </c>
      <c r="D144" s="99">
        <v>0.68</v>
      </c>
      <c r="E144" s="99">
        <v>0.87</v>
      </c>
      <c r="F144" s="100"/>
      <c r="G144" s="16"/>
      <c r="H144" s="16"/>
      <c r="I144" s="16"/>
      <c r="Q144" s="98"/>
      <c r="R144" s="16" t="s">
        <v>96</v>
      </c>
      <c r="S144" s="99">
        <v>0.68</v>
      </c>
      <c r="T144" s="99">
        <v>0.86</v>
      </c>
      <c r="U144" s="100"/>
      <c r="V144" s="16"/>
      <c r="W144" s="16"/>
      <c r="X144" s="16"/>
    </row>
    <row r="145" spans="2:24">
      <c r="B145" s="34"/>
      <c r="C145" s="101" t="s">
        <v>97</v>
      </c>
      <c r="D145" s="102">
        <v>0.72</v>
      </c>
      <c r="E145" s="102">
        <v>0.84</v>
      </c>
      <c r="F145" s="103">
        <v>0.77</v>
      </c>
      <c r="G145" s="16"/>
      <c r="H145" s="16"/>
      <c r="I145" s="16"/>
      <c r="Q145" s="34"/>
      <c r="R145" s="101" t="s">
        <v>97</v>
      </c>
      <c r="S145" s="102">
        <v>0.71</v>
      </c>
      <c r="T145" s="102">
        <v>0.84</v>
      </c>
      <c r="U145" s="103">
        <v>0.76</v>
      </c>
      <c r="V145" s="16"/>
      <c r="W145" s="16"/>
      <c r="X145" s="16"/>
    </row>
    <row r="146" spans="2:24">
      <c r="B146" s="20"/>
      <c r="C146" s="105" t="s">
        <v>98</v>
      </c>
      <c r="D146" s="106">
        <v>0.72</v>
      </c>
      <c r="E146" s="106">
        <v>0.85</v>
      </c>
      <c r="F146" s="107"/>
      <c r="G146" s="16"/>
      <c r="H146" s="16"/>
      <c r="I146" s="16"/>
      <c r="Q146" s="20"/>
      <c r="R146" s="105" t="s">
        <v>98</v>
      </c>
      <c r="S146" s="106">
        <v>0.71</v>
      </c>
      <c r="T146" s="106">
        <v>0.84</v>
      </c>
      <c r="U146" s="107"/>
      <c r="V146" s="16"/>
      <c r="W146" s="16"/>
      <c r="X146" s="16"/>
    </row>
    <row r="147" spans="2:24">
      <c r="B147" s="16"/>
      <c r="C147" s="16"/>
      <c r="D147" s="16"/>
      <c r="E147" s="16"/>
      <c r="F147" s="16"/>
      <c r="G147" s="16"/>
      <c r="H147" s="16"/>
      <c r="I147" s="16"/>
      <c r="Q147" s="16"/>
      <c r="R147" s="16"/>
      <c r="S147" s="16"/>
      <c r="T147" s="16"/>
      <c r="U147" s="16"/>
      <c r="V147" s="16"/>
      <c r="W147" s="16"/>
      <c r="X147" s="16"/>
    </row>
    <row r="148" spans="2:24">
      <c r="B148" s="112" t="s">
        <v>107</v>
      </c>
      <c r="C148" s="113"/>
      <c r="D148" s="113"/>
      <c r="E148" s="113"/>
      <c r="F148" s="113"/>
      <c r="G148" s="113"/>
      <c r="H148" s="113"/>
      <c r="I148" s="113"/>
      <c r="Q148" s="112" t="s">
        <v>107</v>
      </c>
      <c r="R148" s="113"/>
      <c r="S148" s="113"/>
      <c r="T148" s="113"/>
      <c r="U148" s="113"/>
      <c r="V148" s="113"/>
      <c r="W148" s="113"/>
      <c r="X148" s="113"/>
    </row>
    <row r="149" spans="2:24">
      <c r="B149" s="114" t="s">
        <v>68</v>
      </c>
      <c r="C149" s="115"/>
      <c r="D149" s="115" t="s">
        <v>108</v>
      </c>
      <c r="E149" s="115" t="s">
        <v>88</v>
      </c>
      <c r="F149" s="48"/>
      <c r="G149" s="16"/>
      <c r="H149" s="16"/>
      <c r="I149" s="16"/>
      <c r="Q149" s="114" t="s">
        <v>68</v>
      </c>
      <c r="R149" s="115"/>
      <c r="S149" s="115" t="s">
        <v>109</v>
      </c>
      <c r="T149" s="115" t="s">
        <v>88</v>
      </c>
      <c r="U149" s="48"/>
      <c r="V149" s="16"/>
      <c r="W149" s="16"/>
      <c r="X149" s="16"/>
    </row>
    <row r="150" spans="2:24">
      <c r="B150" s="98" t="s">
        <v>110</v>
      </c>
      <c r="C150" s="99"/>
      <c r="D150" s="99" t="s">
        <v>111</v>
      </c>
      <c r="E150" s="99" t="s">
        <v>111</v>
      </c>
      <c r="F150" s="19"/>
      <c r="G150" s="16"/>
      <c r="H150" s="16"/>
      <c r="I150" s="16"/>
      <c r="Q150" s="98" t="s">
        <v>110</v>
      </c>
      <c r="R150" s="99"/>
      <c r="S150" s="99" t="s">
        <v>111</v>
      </c>
      <c r="T150" s="99" t="s">
        <v>111</v>
      </c>
      <c r="U150" s="19"/>
      <c r="V150" s="16"/>
      <c r="W150" s="16"/>
      <c r="X150" s="16"/>
    </row>
    <row r="151" spans="2:24">
      <c r="B151" s="98" t="s">
        <v>112</v>
      </c>
      <c r="C151" s="99"/>
      <c r="D151" s="99" t="s">
        <v>111</v>
      </c>
      <c r="E151" s="99" t="s">
        <v>111</v>
      </c>
      <c r="F151" s="19"/>
      <c r="G151" s="16"/>
      <c r="H151" s="16"/>
      <c r="I151" s="16"/>
      <c r="Q151" s="98" t="s">
        <v>112</v>
      </c>
      <c r="R151" s="99"/>
      <c r="S151" s="99" t="s">
        <v>111</v>
      </c>
      <c r="T151" s="99" t="s">
        <v>111</v>
      </c>
      <c r="U151" s="19"/>
      <c r="V151" s="16"/>
      <c r="W151" s="16"/>
      <c r="X151" s="16"/>
    </row>
    <row r="152" spans="2:24">
      <c r="B152" s="15" t="s">
        <v>113</v>
      </c>
      <c r="C152" s="99"/>
      <c r="D152" s="99" t="s">
        <v>111</v>
      </c>
      <c r="E152" s="99" t="s">
        <v>111</v>
      </c>
      <c r="F152" s="19"/>
      <c r="G152" s="16"/>
      <c r="H152" s="16"/>
      <c r="I152" s="16"/>
      <c r="Q152" s="15" t="s">
        <v>113</v>
      </c>
      <c r="R152" s="99"/>
      <c r="S152" s="99" t="s">
        <v>111</v>
      </c>
      <c r="T152" s="99" t="s">
        <v>111</v>
      </c>
      <c r="U152" s="19"/>
      <c r="V152" s="16"/>
      <c r="W152" s="16"/>
      <c r="X152" s="16"/>
    </row>
    <row r="153" spans="2:24">
      <c r="B153" s="20" t="s">
        <v>114</v>
      </c>
      <c r="C153" s="116"/>
      <c r="D153" s="116" t="s">
        <v>111</v>
      </c>
      <c r="E153" s="116" t="s">
        <v>111</v>
      </c>
      <c r="F153" s="25"/>
      <c r="G153" s="16"/>
      <c r="H153" s="16"/>
      <c r="I153" s="16"/>
      <c r="Q153" s="20" t="s">
        <v>114</v>
      </c>
      <c r="R153" s="116"/>
      <c r="S153" s="116" t="s">
        <v>111</v>
      </c>
      <c r="T153" s="116" t="s">
        <v>111</v>
      </c>
      <c r="U153" s="25"/>
      <c r="V153" s="16"/>
      <c r="W153" s="16"/>
      <c r="X153" s="16"/>
    </row>
    <row r="154" spans="2:24">
      <c r="B154" s="16"/>
      <c r="C154" s="16"/>
      <c r="D154" s="16"/>
      <c r="E154" s="16"/>
      <c r="F154" s="16"/>
      <c r="G154" s="16"/>
      <c r="H154" s="16"/>
      <c r="I154" s="16"/>
      <c r="Q154" s="16"/>
      <c r="R154" s="16"/>
      <c r="S154" s="16"/>
      <c r="T154" s="16"/>
      <c r="U154" s="16"/>
      <c r="V154" s="16"/>
      <c r="W154" s="16"/>
      <c r="X154" s="16"/>
    </row>
    <row r="155" spans="2:24">
      <c r="B155" s="112" t="s">
        <v>115</v>
      </c>
      <c r="C155" s="113"/>
      <c r="D155" s="113"/>
      <c r="E155" s="113"/>
      <c r="F155" s="113"/>
      <c r="G155" s="113"/>
      <c r="H155" s="113"/>
      <c r="I155" s="113"/>
      <c r="Q155" s="112" t="s">
        <v>115</v>
      </c>
      <c r="R155" s="113"/>
      <c r="S155" s="113"/>
      <c r="T155" s="113"/>
      <c r="U155" s="113"/>
      <c r="V155" s="113"/>
      <c r="W155" s="113"/>
      <c r="X155" s="113"/>
    </row>
    <row r="156" spans="2:24">
      <c r="B156" s="117" t="s">
        <v>68</v>
      </c>
      <c r="C156" s="57" t="s">
        <v>116</v>
      </c>
      <c r="D156" s="57" t="s">
        <v>116</v>
      </c>
      <c r="E156" s="57"/>
      <c r="F156" s="118"/>
      <c r="G156" s="16"/>
      <c r="H156" s="16"/>
      <c r="I156" s="16"/>
      <c r="Q156" s="117" t="s">
        <v>68</v>
      </c>
      <c r="R156" s="57" t="s">
        <v>116</v>
      </c>
      <c r="S156" s="57" t="s">
        <v>116</v>
      </c>
      <c r="T156" s="57"/>
      <c r="U156" s="118"/>
      <c r="V156" s="16"/>
      <c r="W156" s="16"/>
      <c r="X156" s="16"/>
    </row>
    <row r="157" spans="2:24">
      <c r="B157" s="119"/>
      <c r="C157" s="95" t="s">
        <v>109</v>
      </c>
      <c r="D157" s="95" t="s">
        <v>88</v>
      </c>
      <c r="E157" s="16"/>
      <c r="F157" s="120"/>
      <c r="G157" s="16"/>
      <c r="H157" s="16"/>
      <c r="I157" s="16"/>
      <c r="Q157" s="119"/>
      <c r="R157" s="95" t="s">
        <v>109</v>
      </c>
      <c r="S157" s="95" t="s">
        <v>88</v>
      </c>
      <c r="T157" s="16"/>
      <c r="U157" s="120"/>
      <c r="V157" s="16"/>
      <c r="W157" s="16"/>
      <c r="X157" s="16"/>
    </row>
    <row r="158" spans="2:24">
      <c r="B158" s="20" t="s">
        <v>117</v>
      </c>
      <c r="C158" s="121" t="s">
        <v>111</v>
      </c>
      <c r="D158" s="121" t="s">
        <v>111</v>
      </c>
      <c r="E158" s="21"/>
      <c r="F158" s="122"/>
      <c r="G158" s="16"/>
      <c r="H158" s="16"/>
      <c r="I158" s="16"/>
      <c r="Q158" s="20" t="s">
        <v>117</v>
      </c>
      <c r="R158" s="121" t="s">
        <v>111</v>
      </c>
      <c r="S158" s="121" t="s">
        <v>111</v>
      </c>
      <c r="T158" s="21"/>
      <c r="U158" s="122"/>
      <c r="V158" s="16"/>
      <c r="W158" s="16"/>
      <c r="X158" s="16"/>
    </row>
    <row r="159" spans="2:24">
      <c r="B159" s="16"/>
      <c r="C159" s="123"/>
      <c r="D159" s="123"/>
      <c r="E159" s="123"/>
      <c r="F159" s="123"/>
      <c r="G159" s="16"/>
      <c r="H159" s="16"/>
      <c r="I159" s="16"/>
      <c r="Q159" s="16"/>
      <c r="R159" s="123"/>
      <c r="S159" s="123"/>
      <c r="T159" s="123"/>
      <c r="U159" s="123"/>
      <c r="V159" s="16"/>
      <c r="W159" s="16"/>
      <c r="X159" s="16"/>
    </row>
    <row r="160" spans="2:24">
      <c r="B160" s="117" t="s">
        <v>68</v>
      </c>
      <c r="C160" s="57" t="s">
        <v>118</v>
      </c>
      <c r="D160" s="57" t="s">
        <v>118</v>
      </c>
      <c r="E160" s="57" t="s">
        <v>119</v>
      </c>
      <c r="F160" s="118" t="s">
        <v>119</v>
      </c>
      <c r="G160" s="16"/>
      <c r="H160" s="16"/>
      <c r="I160" s="16"/>
      <c r="Q160" s="117" t="s">
        <v>68</v>
      </c>
      <c r="R160" s="57" t="s">
        <v>118</v>
      </c>
      <c r="S160" s="57" t="s">
        <v>118</v>
      </c>
      <c r="T160" s="57" t="s">
        <v>119</v>
      </c>
      <c r="U160" s="118" t="s">
        <v>119</v>
      </c>
      <c r="V160" s="16"/>
      <c r="W160" s="16"/>
      <c r="X160" s="16"/>
    </row>
    <row r="161" spans="2:24">
      <c r="B161" s="15"/>
      <c r="C161" s="71" t="s">
        <v>109</v>
      </c>
      <c r="D161" s="71" t="s">
        <v>88</v>
      </c>
      <c r="E161" s="71" t="s">
        <v>109</v>
      </c>
      <c r="F161" s="88" t="s">
        <v>88</v>
      </c>
      <c r="G161" s="16"/>
      <c r="H161" s="16"/>
      <c r="I161" s="16"/>
      <c r="Q161" s="15"/>
      <c r="R161" s="71" t="s">
        <v>109</v>
      </c>
      <c r="S161" s="71" t="s">
        <v>88</v>
      </c>
      <c r="T161" s="71" t="s">
        <v>109</v>
      </c>
      <c r="U161" s="88" t="s">
        <v>88</v>
      </c>
      <c r="V161" s="16"/>
      <c r="W161" s="16"/>
      <c r="X161" s="16"/>
    </row>
    <row r="162" spans="2:24">
      <c r="B162" s="15" t="s">
        <v>120</v>
      </c>
      <c r="C162" s="124">
        <v>0.27</v>
      </c>
      <c r="D162" s="124">
        <v>0.3</v>
      </c>
      <c r="E162" s="124">
        <v>0.64</v>
      </c>
      <c r="F162" s="125">
        <v>0.65</v>
      </c>
      <c r="G162" s="16"/>
      <c r="H162" s="16"/>
      <c r="I162" s="16"/>
      <c r="Q162" s="15" t="s">
        <v>120</v>
      </c>
      <c r="R162" s="124">
        <v>0.26</v>
      </c>
      <c r="S162" s="124">
        <v>0.31</v>
      </c>
      <c r="T162" s="124">
        <v>0.64</v>
      </c>
      <c r="U162" s="125">
        <v>0.65</v>
      </c>
      <c r="V162" s="16"/>
      <c r="W162" s="16"/>
      <c r="X162" s="16"/>
    </row>
    <row r="163" spans="2:24">
      <c r="B163" s="15" t="s">
        <v>121</v>
      </c>
      <c r="C163" s="124">
        <v>0.72</v>
      </c>
      <c r="D163" s="124">
        <v>0.74</v>
      </c>
      <c r="E163" s="124">
        <v>0.51</v>
      </c>
      <c r="F163" s="125">
        <v>0.54</v>
      </c>
      <c r="G163" s="16"/>
      <c r="H163" s="16"/>
      <c r="I163" s="16"/>
      <c r="Q163" s="15" t="s">
        <v>121</v>
      </c>
      <c r="R163" s="124">
        <v>0.7</v>
      </c>
      <c r="S163" s="124">
        <v>0.74</v>
      </c>
      <c r="T163" s="124">
        <v>0.51</v>
      </c>
      <c r="U163" s="125">
        <v>0.54</v>
      </c>
      <c r="V163" s="16"/>
      <c r="W163" s="16"/>
      <c r="X163" s="16"/>
    </row>
    <row r="164" spans="2:24">
      <c r="B164" s="20" t="s">
        <v>122</v>
      </c>
      <c r="C164" s="121" t="s">
        <v>111</v>
      </c>
      <c r="D164" s="121" t="s">
        <v>111</v>
      </c>
      <c r="E164" s="121" t="s">
        <v>111</v>
      </c>
      <c r="F164" s="126" t="s">
        <v>111</v>
      </c>
      <c r="G164" s="16"/>
      <c r="H164" s="16"/>
      <c r="I164" s="16"/>
      <c r="Q164" s="20" t="s">
        <v>122</v>
      </c>
      <c r="R164" s="121" t="s">
        <v>111</v>
      </c>
      <c r="S164" s="121" t="s">
        <v>111</v>
      </c>
      <c r="T164" s="121" t="s">
        <v>111</v>
      </c>
      <c r="U164" s="126" t="s">
        <v>111</v>
      </c>
      <c r="V164" s="16"/>
      <c r="W164" s="16"/>
      <c r="X164" s="16"/>
    </row>
    <row r="165" spans="2:24">
      <c r="B165" s="16"/>
      <c r="C165" s="16"/>
      <c r="D165" s="16"/>
      <c r="E165" s="16"/>
      <c r="F165" s="16"/>
      <c r="G165" s="16"/>
      <c r="H165" s="16"/>
      <c r="I165" s="16"/>
      <c r="Q165" s="16"/>
      <c r="R165" s="16"/>
      <c r="S165" s="16"/>
      <c r="T165" s="16"/>
      <c r="U165" s="16"/>
      <c r="V165" s="16"/>
      <c r="W165" s="16"/>
      <c r="X165" s="16"/>
    </row>
    <row r="166" spans="2:24">
      <c r="B166" s="16"/>
      <c r="C166" s="16"/>
      <c r="D166" s="16"/>
      <c r="E166" s="16"/>
      <c r="F166" s="16"/>
      <c r="G166" s="16"/>
      <c r="H166" s="16"/>
      <c r="I166" s="16"/>
      <c r="Q166" s="16"/>
      <c r="R166" s="16"/>
      <c r="S166" s="16"/>
      <c r="T166" s="16"/>
      <c r="U166" s="16"/>
      <c r="V166" s="16"/>
      <c r="W166" s="16"/>
      <c r="X166" s="16"/>
    </row>
    <row r="167" spans="2:24">
      <c r="B167" s="112" t="s">
        <v>123</v>
      </c>
      <c r="C167" s="113"/>
      <c r="D167" s="113"/>
      <c r="E167" s="113"/>
      <c r="F167" s="113"/>
      <c r="G167" s="113"/>
      <c r="H167" s="113"/>
      <c r="I167" s="113"/>
      <c r="Q167" s="112" t="s">
        <v>123</v>
      </c>
      <c r="R167" s="113"/>
      <c r="S167" s="113"/>
      <c r="T167" s="113"/>
      <c r="U167" s="113"/>
      <c r="V167" s="113"/>
      <c r="W167" s="113"/>
      <c r="X167" s="113"/>
    </row>
    <row r="168" spans="2:24">
      <c r="B168" s="127" t="s">
        <v>124</v>
      </c>
      <c r="C168" s="57"/>
      <c r="D168" s="128" t="s">
        <v>4</v>
      </c>
      <c r="E168" s="129" t="s">
        <v>5</v>
      </c>
      <c r="F168" s="130"/>
      <c r="G168" s="16"/>
      <c r="H168" s="16"/>
      <c r="I168" s="16"/>
      <c r="Q168" s="127" t="s">
        <v>124</v>
      </c>
      <c r="R168" s="57"/>
      <c r="S168" s="128" t="s">
        <v>4</v>
      </c>
      <c r="T168" s="129" t="s">
        <v>5</v>
      </c>
      <c r="U168" s="130"/>
      <c r="V168" s="16"/>
      <c r="W168" s="16"/>
      <c r="X168" s="16"/>
    </row>
    <row r="169" spans="2:24">
      <c r="B169" s="131"/>
      <c r="C169" s="132" t="s">
        <v>125</v>
      </c>
      <c r="D169" s="133" t="str">
        <f>IF(L169&lt;11,"n/a",M169)</f>
        <v>n/a</v>
      </c>
      <c r="E169" s="134">
        <v>0.81</v>
      </c>
      <c r="F169" s="130"/>
      <c r="G169" s="16"/>
      <c r="H169" s="16"/>
      <c r="I169" s="16"/>
      <c r="Q169" s="131"/>
      <c r="R169" s="132" t="s">
        <v>125</v>
      </c>
      <c r="S169" s="133">
        <v>0.56999999999999995</v>
      </c>
      <c r="T169" s="134">
        <v>0.81</v>
      </c>
      <c r="U169" s="130"/>
      <c r="V169" s="16"/>
      <c r="W169" s="16"/>
      <c r="X169" s="16"/>
    </row>
    <row r="170" spans="2:24">
      <c r="B170" s="131"/>
      <c r="C170" s="132" t="s">
        <v>126</v>
      </c>
      <c r="D170" s="133" t="str">
        <f t="shared" ref="D170" si="0">IF(L170&lt;11,"n/a",M170)</f>
        <v>n/a</v>
      </c>
      <c r="E170" s="134">
        <v>0.82</v>
      </c>
      <c r="F170" s="130"/>
      <c r="G170" s="16"/>
      <c r="H170" s="16"/>
      <c r="I170" s="16"/>
      <c r="Q170" s="131"/>
      <c r="R170" s="132" t="s">
        <v>126</v>
      </c>
      <c r="S170" s="133">
        <v>0.8</v>
      </c>
      <c r="T170" s="134">
        <v>0.8</v>
      </c>
      <c r="U170" s="130"/>
      <c r="V170" s="16"/>
      <c r="W170" s="16"/>
      <c r="X170" s="16"/>
    </row>
    <row r="171" spans="2:24">
      <c r="B171" s="131"/>
      <c r="C171" s="132" t="s">
        <v>127</v>
      </c>
      <c r="D171" s="133">
        <v>0.81</v>
      </c>
      <c r="E171" s="134">
        <v>0.87</v>
      </c>
      <c r="F171" s="130"/>
      <c r="G171" s="16"/>
      <c r="H171" s="16"/>
      <c r="I171" s="16"/>
      <c r="Q171" s="131"/>
      <c r="R171" s="132" t="s">
        <v>127</v>
      </c>
      <c r="S171" s="133">
        <v>0.87</v>
      </c>
      <c r="T171" s="134">
        <v>0.85</v>
      </c>
      <c r="U171" s="130"/>
      <c r="V171" s="16"/>
      <c r="W171" s="16"/>
      <c r="X171" s="16"/>
    </row>
    <row r="172" spans="2:24">
      <c r="B172" s="131"/>
      <c r="C172" s="132" t="s">
        <v>128</v>
      </c>
      <c r="D172" s="133">
        <v>0.56000000000000005</v>
      </c>
      <c r="E172" s="134">
        <v>0.68</v>
      </c>
      <c r="F172" s="135"/>
      <c r="G172" s="136"/>
      <c r="H172" s="137"/>
      <c r="I172" s="16"/>
      <c r="Q172" s="131"/>
      <c r="R172" s="132" t="s">
        <v>128</v>
      </c>
      <c r="S172" s="133">
        <v>0.63</v>
      </c>
      <c r="T172" s="134">
        <v>0.69</v>
      </c>
      <c r="U172" s="135"/>
      <c r="V172" s="136"/>
      <c r="W172" s="137"/>
      <c r="X172" s="16"/>
    </row>
    <row r="173" spans="2:24">
      <c r="B173" s="20"/>
      <c r="C173" s="138" t="s">
        <v>129</v>
      </c>
      <c r="D173" s="139">
        <v>0.59</v>
      </c>
      <c r="E173" s="140">
        <v>0.75</v>
      </c>
      <c r="F173" s="141"/>
      <c r="G173" s="16"/>
      <c r="H173" s="16"/>
      <c r="I173" s="16"/>
      <c r="Q173" s="20"/>
      <c r="R173" s="138" t="s">
        <v>129</v>
      </c>
      <c r="S173" s="139">
        <v>0.67</v>
      </c>
      <c r="T173" s="140">
        <v>0.75</v>
      </c>
      <c r="U173" s="141"/>
      <c r="V173" s="16"/>
      <c r="W173" s="16"/>
      <c r="X173" s="16"/>
    </row>
    <row r="174" spans="2:24">
      <c r="B174" s="142" t="s">
        <v>130</v>
      </c>
      <c r="C174" s="138" t="s">
        <v>129</v>
      </c>
      <c r="D174" s="139">
        <v>0.62</v>
      </c>
      <c r="E174" s="143"/>
      <c r="F174" s="141"/>
      <c r="G174" s="16"/>
      <c r="H174" s="16"/>
      <c r="I174" s="16"/>
      <c r="Q174" s="142" t="s">
        <v>130</v>
      </c>
      <c r="R174" s="138" t="s">
        <v>129</v>
      </c>
      <c r="S174" s="139">
        <v>0.68</v>
      </c>
      <c r="T174" s="143"/>
      <c r="U174" s="141"/>
      <c r="V174" s="16"/>
      <c r="W174" s="16"/>
      <c r="X174" s="16"/>
    </row>
    <row r="175" spans="2:24">
      <c r="B175" s="16"/>
      <c r="C175" s="16"/>
      <c r="D175" s="16"/>
      <c r="E175" s="130"/>
      <c r="F175" s="130"/>
      <c r="G175" s="16"/>
      <c r="H175" s="16"/>
      <c r="I175" s="16"/>
      <c r="Q175" s="16"/>
      <c r="R175" s="16"/>
      <c r="S175" s="16"/>
      <c r="T175" s="130"/>
      <c r="U175" s="130"/>
      <c r="V175" s="16"/>
      <c r="W175" s="16"/>
      <c r="X175" s="16"/>
    </row>
    <row r="176" spans="2:24">
      <c r="B176" s="144"/>
      <c r="C176" s="145"/>
      <c r="D176" s="146"/>
      <c r="E176" s="130"/>
      <c r="F176" s="130"/>
      <c r="G176" s="16"/>
      <c r="H176" s="16"/>
      <c r="I176" s="16"/>
      <c r="Q176" s="144"/>
      <c r="R176" s="145"/>
      <c r="S176" s="146"/>
      <c r="T176" s="130"/>
      <c r="U176" s="130"/>
      <c r="V176" s="16"/>
      <c r="W176" s="16"/>
      <c r="X176" s="16"/>
    </row>
    <row r="177" spans="2:24">
      <c r="B177" s="112" t="s">
        <v>131</v>
      </c>
      <c r="C177" s="113"/>
      <c r="D177" s="113"/>
      <c r="E177" s="113"/>
      <c r="F177" s="113"/>
      <c r="G177" s="113"/>
      <c r="H177" s="113"/>
      <c r="I177" s="113"/>
      <c r="Q177" s="112" t="s">
        <v>131</v>
      </c>
      <c r="R177" s="113"/>
      <c r="S177" s="113"/>
      <c r="T177" s="113"/>
      <c r="U177" s="113"/>
      <c r="V177" s="113"/>
      <c r="W177" s="113"/>
      <c r="X177" s="113"/>
    </row>
    <row r="178" spans="2:24">
      <c r="B178" s="117"/>
      <c r="C178" s="57"/>
      <c r="D178" s="57" t="s">
        <v>132</v>
      </c>
      <c r="E178" s="147"/>
      <c r="F178" s="148"/>
      <c r="G178" s="148"/>
      <c r="H178" s="16"/>
      <c r="I178" s="16"/>
      <c r="Q178" s="117"/>
      <c r="R178" s="57"/>
      <c r="S178" s="57" t="s">
        <v>132</v>
      </c>
      <c r="T178" s="147"/>
      <c r="U178" s="148"/>
      <c r="V178" s="148"/>
      <c r="W178" s="16"/>
      <c r="X178" s="16"/>
    </row>
    <row r="179" spans="2:24">
      <c r="B179" s="15" t="s">
        <v>133</v>
      </c>
      <c r="C179" s="16"/>
      <c r="D179" s="149">
        <v>216</v>
      </c>
      <c r="E179" s="150"/>
      <c r="F179" s="148"/>
      <c r="G179" s="148"/>
      <c r="H179" s="16"/>
      <c r="I179" s="16"/>
      <c r="Q179" s="15" t="s">
        <v>133</v>
      </c>
      <c r="R179" s="16"/>
      <c r="S179" s="149">
        <v>215</v>
      </c>
      <c r="T179" s="150"/>
      <c r="U179" s="148"/>
      <c r="V179" s="148"/>
      <c r="W179" s="16"/>
      <c r="X179" s="16"/>
    </row>
    <row r="180" spans="2:24">
      <c r="B180" s="46"/>
      <c r="C180" s="57"/>
      <c r="D180" s="57" t="s">
        <v>134</v>
      </c>
      <c r="E180" s="118"/>
      <c r="F180" s="137"/>
      <c r="G180" s="137"/>
      <c r="H180" s="16"/>
      <c r="I180" s="16"/>
      <c r="Q180" s="46"/>
      <c r="R180" s="57"/>
      <c r="S180" s="57" t="s">
        <v>134</v>
      </c>
      <c r="T180" s="118"/>
      <c r="U180" s="137"/>
      <c r="V180" s="137"/>
      <c r="W180" s="16"/>
      <c r="X180" s="16"/>
    </row>
    <row r="181" spans="2:24">
      <c r="B181" s="15" t="s">
        <v>133</v>
      </c>
      <c r="C181" s="16"/>
      <c r="D181" s="71">
        <v>0.15</v>
      </c>
      <c r="E181" s="120"/>
      <c r="F181" s="137"/>
      <c r="G181" s="148"/>
      <c r="H181" s="16"/>
      <c r="I181" s="16"/>
      <c r="Q181" s="15" t="s">
        <v>133</v>
      </c>
      <c r="R181" s="16"/>
      <c r="S181" s="71">
        <v>0.15</v>
      </c>
      <c r="T181" s="120"/>
      <c r="U181" s="137"/>
      <c r="V181" s="148"/>
      <c r="W181" s="16"/>
      <c r="X181" s="16"/>
    </row>
    <row r="182" spans="2:24">
      <c r="B182" s="15" t="s">
        <v>135</v>
      </c>
      <c r="C182" s="16"/>
      <c r="D182" s="71">
        <v>0.16</v>
      </c>
      <c r="E182" s="150"/>
      <c r="F182" s="148"/>
      <c r="G182" s="148"/>
      <c r="H182" s="16"/>
      <c r="I182" s="16"/>
      <c r="Q182" s="15" t="s">
        <v>135</v>
      </c>
      <c r="R182" s="16"/>
      <c r="S182" s="71">
        <v>0.18</v>
      </c>
      <c r="T182" s="150"/>
      <c r="U182" s="148"/>
      <c r="V182" s="148"/>
      <c r="W182" s="16"/>
      <c r="X182" s="16"/>
    </row>
    <row r="183" spans="2:24">
      <c r="B183" s="20" t="s">
        <v>136</v>
      </c>
      <c r="C183" s="21"/>
      <c r="D183" s="23">
        <v>0.06</v>
      </c>
      <c r="E183" s="122"/>
      <c r="F183" s="137"/>
      <c r="G183" s="137"/>
      <c r="H183" s="16"/>
      <c r="I183" s="16"/>
      <c r="Q183" s="20" t="s">
        <v>136</v>
      </c>
      <c r="R183" s="21"/>
      <c r="S183" s="23">
        <v>7.0000000000000007E-2</v>
      </c>
      <c r="T183" s="122"/>
      <c r="U183" s="137"/>
      <c r="V183" s="137"/>
      <c r="W183" s="16"/>
      <c r="X183" s="16"/>
    </row>
    <row r="184" spans="2:24">
      <c r="B184" s="16"/>
      <c r="C184" s="16"/>
      <c r="D184" s="82"/>
      <c r="E184" s="148"/>
      <c r="F184" s="148"/>
      <c r="G184" s="148"/>
      <c r="H184" s="16"/>
      <c r="I184" s="16"/>
      <c r="Q184" s="16"/>
      <c r="R184" s="16"/>
      <c r="S184" s="82"/>
      <c r="T184" s="148"/>
      <c r="U184" s="148"/>
      <c r="V184" s="148"/>
      <c r="W184" s="16"/>
      <c r="X184" s="16"/>
    </row>
    <row r="185" spans="2:24">
      <c r="B185" s="16"/>
      <c r="C185" s="16"/>
      <c r="D185" s="148"/>
      <c r="E185" s="148"/>
      <c r="F185" s="148"/>
      <c r="G185" s="16"/>
      <c r="H185" s="16"/>
      <c r="I185" s="16"/>
      <c r="Q185" s="16"/>
      <c r="R185" s="16"/>
      <c r="S185" s="148"/>
      <c r="T185" s="148"/>
      <c r="U185" s="148"/>
      <c r="V185" s="16"/>
      <c r="W185" s="16"/>
      <c r="X185" s="16"/>
    </row>
    <row r="186" spans="2:24" ht="17.45">
      <c r="B186" s="91" t="s">
        <v>137</v>
      </c>
      <c r="C186" s="92"/>
      <c r="D186" s="92"/>
      <c r="E186" s="92"/>
      <c r="F186" s="92"/>
      <c r="G186" s="92"/>
      <c r="H186" s="92"/>
      <c r="I186" s="92"/>
      <c r="Q186" s="91" t="s">
        <v>137</v>
      </c>
      <c r="R186" s="92"/>
      <c r="S186" s="92"/>
      <c r="T186" s="92"/>
      <c r="U186" s="92"/>
      <c r="V186" s="92"/>
      <c r="W186" s="92"/>
      <c r="X186" s="92"/>
    </row>
    <row r="187" spans="2:24">
      <c r="B187" s="151" t="s">
        <v>124</v>
      </c>
      <c r="C187" s="152"/>
      <c r="D187" s="148"/>
      <c r="E187" s="148"/>
      <c r="F187" s="148"/>
      <c r="G187" s="153"/>
      <c r="H187" s="16"/>
      <c r="I187" s="16"/>
      <c r="Q187" s="151" t="s">
        <v>124</v>
      </c>
      <c r="R187" s="152"/>
      <c r="S187" s="148"/>
      <c r="T187" s="148"/>
      <c r="U187" s="148"/>
      <c r="V187" s="153"/>
      <c r="W187" s="16"/>
      <c r="X187" s="16"/>
    </row>
    <row r="188" spans="2:24">
      <c r="B188" s="154" t="s">
        <v>138</v>
      </c>
      <c r="C188" s="155"/>
      <c r="D188" s="156" t="s">
        <v>139</v>
      </c>
      <c r="E188" s="157" t="s">
        <v>140</v>
      </c>
      <c r="F188" s="158"/>
      <c r="G188" s="159"/>
      <c r="H188" s="16"/>
      <c r="I188" s="16"/>
      <c r="Q188" s="154" t="s">
        <v>138</v>
      </c>
      <c r="R188" s="155"/>
      <c r="S188" s="156" t="s">
        <v>139</v>
      </c>
      <c r="T188" s="157" t="s">
        <v>140</v>
      </c>
      <c r="U188" s="158"/>
      <c r="V188" s="159"/>
      <c r="W188" s="16"/>
      <c r="X188" s="16"/>
    </row>
    <row r="189" spans="2:24">
      <c r="B189" s="160" t="s">
        <v>141</v>
      </c>
      <c r="C189" s="161"/>
      <c r="D189" s="158">
        <v>11409</v>
      </c>
      <c r="E189" s="162"/>
      <c r="F189" s="158"/>
      <c r="G189" s="82"/>
      <c r="H189" s="16"/>
      <c r="I189" s="16"/>
      <c r="Q189" s="160" t="s">
        <v>141</v>
      </c>
      <c r="R189" s="161"/>
      <c r="S189" s="158">
        <v>10974</v>
      </c>
      <c r="T189" s="162"/>
      <c r="U189" s="158"/>
      <c r="V189" s="82"/>
      <c r="W189" s="16"/>
      <c r="X189" s="16"/>
    </row>
    <row r="190" spans="2:24">
      <c r="B190" s="163" t="s">
        <v>142</v>
      </c>
      <c r="C190" s="161"/>
      <c r="D190" s="158">
        <v>10234</v>
      </c>
      <c r="E190" s="164"/>
      <c r="F190" s="158"/>
      <c r="G190" s="158"/>
      <c r="H190" s="16"/>
      <c r="I190" s="16"/>
      <c r="Q190" s="163" t="s">
        <v>142</v>
      </c>
      <c r="R190" s="161"/>
      <c r="S190" s="158">
        <v>9855</v>
      </c>
      <c r="T190" s="164"/>
      <c r="U190" s="158"/>
      <c r="V190" s="158"/>
      <c r="W190" s="16"/>
      <c r="X190" s="16"/>
    </row>
    <row r="191" spans="2:24">
      <c r="B191" s="165" t="s">
        <v>143</v>
      </c>
      <c r="C191" s="166"/>
      <c r="D191" s="167">
        <v>1572</v>
      </c>
      <c r="E191" s="168"/>
      <c r="F191" s="158"/>
      <c r="G191" s="82"/>
      <c r="H191" s="16"/>
      <c r="I191" s="16"/>
      <c r="Q191" s="165" t="s">
        <v>143</v>
      </c>
      <c r="R191" s="166"/>
      <c r="S191" s="167">
        <v>1566</v>
      </c>
      <c r="T191" s="168"/>
      <c r="U191" s="158"/>
      <c r="V191" s="82"/>
      <c r="W191" s="16"/>
      <c r="X191" s="16"/>
    </row>
    <row r="192" spans="2:24">
      <c r="B192" s="169"/>
      <c r="C192" s="161"/>
      <c r="D192" s="158"/>
      <c r="E192" s="170"/>
      <c r="F192" s="158"/>
      <c r="G192" s="82"/>
      <c r="H192" s="16"/>
      <c r="I192" s="16"/>
      <c r="Q192" s="169"/>
      <c r="R192" s="161"/>
      <c r="S192" s="158"/>
      <c r="T192" s="170"/>
      <c r="U192" s="158"/>
      <c r="V192" s="82"/>
      <c r="W192" s="16"/>
      <c r="X192" s="16"/>
    </row>
    <row r="193" spans="2:24" ht="30.6">
      <c r="B193" s="171" t="s">
        <v>144</v>
      </c>
      <c r="C193" s="172"/>
      <c r="D193" s="173"/>
      <c r="E193" s="174" t="s">
        <v>145</v>
      </c>
      <c r="F193" s="75"/>
      <c r="G193" s="75"/>
      <c r="H193" s="16"/>
      <c r="I193" s="16"/>
      <c r="Q193" s="171" t="s">
        <v>144</v>
      </c>
      <c r="R193" s="172"/>
      <c r="S193" s="173"/>
      <c r="T193" s="174" t="s">
        <v>145</v>
      </c>
      <c r="U193" s="75"/>
      <c r="V193" s="75"/>
      <c r="W193" s="16"/>
      <c r="X193" s="16"/>
    </row>
    <row r="194" spans="2:24">
      <c r="B194" s="165" t="s">
        <v>146</v>
      </c>
      <c r="C194" s="175"/>
      <c r="D194" s="167"/>
      <c r="E194" s="176">
        <v>0.1</v>
      </c>
      <c r="F194" s="158"/>
      <c r="G194" s="177"/>
      <c r="H194" s="16"/>
      <c r="I194" s="16"/>
      <c r="Q194" s="165" t="s">
        <v>146</v>
      </c>
      <c r="R194" s="175"/>
      <c r="S194" s="167"/>
      <c r="T194" s="176">
        <v>0.1</v>
      </c>
      <c r="U194" s="158"/>
      <c r="V194" s="177"/>
      <c r="W194" s="16"/>
      <c r="X194" s="16"/>
    </row>
    <row r="195" spans="2:24">
      <c r="B195" s="169"/>
      <c r="C195" s="161"/>
      <c r="D195" s="158"/>
      <c r="E195" s="177"/>
      <c r="F195" s="158"/>
      <c r="G195" s="82"/>
      <c r="H195" s="16"/>
      <c r="I195" s="16"/>
      <c r="Q195" s="169"/>
      <c r="R195" s="161"/>
      <c r="S195" s="158"/>
      <c r="T195" s="177"/>
      <c r="U195" s="158"/>
      <c r="V195" s="82"/>
      <c r="W195" s="16"/>
      <c r="X195" s="16"/>
    </row>
    <row r="196" spans="2:24">
      <c r="B196" s="154" t="s">
        <v>147</v>
      </c>
      <c r="C196" s="178"/>
      <c r="D196" s="178"/>
      <c r="E196" s="157" t="s">
        <v>140</v>
      </c>
      <c r="F196" s="75"/>
      <c r="G196" s="75"/>
      <c r="H196" s="16"/>
      <c r="I196" s="16"/>
      <c r="Q196" s="154" t="s">
        <v>147</v>
      </c>
      <c r="R196" s="178"/>
      <c r="S196" s="178"/>
      <c r="T196" s="157" t="s">
        <v>140</v>
      </c>
      <c r="U196" s="75"/>
      <c r="V196" s="75"/>
      <c r="W196" s="16"/>
      <c r="X196" s="16"/>
    </row>
    <row r="197" spans="2:24">
      <c r="B197" s="179" t="s">
        <v>148</v>
      </c>
      <c r="C197" s="75"/>
      <c r="D197" s="158"/>
      <c r="E197" s="164">
        <v>0.56000000000000005</v>
      </c>
      <c r="F197" s="158"/>
      <c r="G197" s="177"/>
      <c r="H197" s="16"/>
      <c r="I197" s="16"/>
      <c r="Q197" s="179" t="s">
        <v>148</v>
      </c>
      <c r="R197" s="75"/>
      <c r="S197" s="158"/>
      <c r="T197" s="164">
        <v>0.56999999999999995</v>
      </c>
      <c r="U197" s="158"/>
      <c r="V197" s="177"/>
      <c r="W197" s="16"/>
      <c r="X197" s="16"/>
    </row>
    <row r="198" spans="2:24">
      <c r="B198" s="179" t="s">
        <v>149</v>
      </c>
      <c r="C198" s="75"/>
      <c r="D198" s="158"/>
      <c r="E198" s="164">
        <v>0.44</v>
      </c>
      <c r="F198" s="158"/>
      <c r="G198" s="177"/>
      <c r="H198" s="16"/>
      <c r="I198" s="16"/>
      <c r="Q198" s="179" t="s">
        <v>149</v>
      </c>
      <c r="R198" s="75"/>
      <c r="S198" s="158"/>
      <c r="T198" s="164">
        <v>0.43</v>
      </c>
      <c r="U198" s="158"/>
      <c r="V198" s="177"/>
      <c r="W198" s="16"/>
      <c r="X198" s="16"/>
    </row>
    <row r="199" spans="2:24">
      <c r="B199" s="180" t="s">
        <v>150</v>
      </c>
      <c r="C199" s="181"/>
      <c r="D199" s="167"/>
      <c r="E199" s="176">
        <v>0</v>
      </c>
      <c r="F199" s="158"/>
      <c r="G199" s="177"/>
      <c r="H199" s="16"/>
      <c r="I199" s="16"/>
      <c r="Q199" s="180" t="s">
        <v>150</v>
      </c>
      <c r="R199" s="181"/>
      <c r="S199" s="167"/>
      <c r="T199" s="176">
        <v>0</v>
      </c>
      <c r="U199" s="158"/>
      <c r="V199" s="177"/>
      <c r="W199" s="16"/>
      <c r="X199" s="16"/>
    </row>
    <row r="200" spans="2:24">
      <c r="B200" s="182"/>
      <c r="C200" s="75"/>
      <c r="D200" s="158"/>
      <c r="E200" s="177"/>
      <c r="F200" s="158"/>
      <c r="G200" s="177"/>
      <c r="H200" s="16"/>
      <c r="I200" s="16"/>
      <c r="Q200" s="182"/>
      <c r="R200" s="75"/>
      <c r="S200" s="158"/>
      <c r="T200" s="177"/>
      <c r="U200" s="158"/>
      <c r="V200" s="177"/>
      <c r="W200" s="16"/>
      <c r="X200" s="16"/>
    </row>
    <row r="201" spans="2:24">
      <c r="B201" s="154" t="s">
        <v>151</v>
      </c>
      <c r="C201" s="57"/>
      <c r="D201" s="183" t="s">
        <v>152</v>
      </c>
      <c r="E201" s="174" t="s">
        <v>153</v>
      </c>
      <c r="F201" s="153"/>
      <c r="G201" s="153"/>
      <c r="H201" s="16"/>
      <c r="I201" s="16"/>
      <c r="Q201" s="154" t="s">
        <v>151</v>
      </c>
      <c r="R201" s="57"/>
      <c r="S201" s="183" t="s">
        <v>152</v>
      </c>
      <c r="T201" s="174" t="s">
        <v>153</v>
      </c>
      <c r="U201" s="153"/>
      <c r="V201" s="153"/>
      <c r="W201" s="16"/>
      <c r="X201" s="16"/>
    </row>
    <row r="202" spans="2:24">
      <c r="B202" s="163" t="s">
        <v>142</v>
      </c>
      <c r="C202" s="152"/>
      <c r="D202" s="184">
        <v>124725000</v>
      </c>
      <c r="E202" s="164">
        <v>0.6</v>
      </c>
      <c r="F202" s="185"/>
      <c r="G202" s="186"/>
      <c r="H202" s="16"/>
      <c r="I202" s="16"/>
      <c r="Q202" s="163" t="s">
        <v>142</v>
      </c>
      <c r="R202" s="152"/>
      <c r="S202" s="184">
        <v>117106000</v>
      </c>
      <c r="T202" s="164">
        <v>0.59</v>
      </c>
      <c r="U202" s="185"/>
      <c r="V202" s="186"/>
      <c r="W202" s="16"/>
      <c r="X202" s="16"/>
    </row>
    <row r="203" spans="2:24">
      <c r="B203" s="163" t="s">
        <v>143</v>
      </c>
      <c r="C203" s="152"/>
      <c r="D203" s="184">
        <v>38326000</v>
      </c>
      <c r="E203" s="164">
        <v>0.18</v>
      </c>
      <c r="F203" s="185"/>
      <c r="G203" s="186"/>
      <c r="H203" s="16"/>
      <c r="I203" s="16"/>
      <c r="Q203" s="163" t="s">
        <v>143</v>
      </c>
      <c r="R203" s="152"/>
      <c r="S203" s="184">
        <v>37251000</v>
      </c>
      <c r="T203" s="164">
        <v>0.19</v>
      </c>
      <c r="U203" s="185"/>
      <c r="V203" s="186"/>
      <c r="W203" s="16"/>
      <c r="X203" s="16"/>
    </row>
    <row r="204" spans="2:24">
      <c r="B204" s="163" t="s">
        <v>154</v>
      </c>
      <c r="C204" s="152"/>
      <c r="D204" s="184">
        <v>44449000</v>
      </c>
      <c r="E204" s="164">
        <v>0.21</v>
      </c>
      <c r="F204" s="185"/>
      <c r="G204" s="186"/>
      <c r="H204" s="16"/>
      <c r="I204" s="16"/>
      <c r="Q204" s="163" t="s">
        <v>154</v>
      </c>
      <c r="R204" s="152"/>
      <c r="S204" s="184">
        <v>43565000</v>
      </c>
      <c r="T204" s="164">
        <v>0.22</v>
      </c>
      <c r="U204" s="185"/>
      <c r="V204" s="186"/>
      <c r="W204" s="16"/>
      <c r="X204" s="16"/>
    </row>
    <row r="205" spans="2:24">
      <c r="B205" s="187" t="s">
        <v>42</v>
      </c>
      <c r="C205" s="188"/>
      <c r="D205" s="189">
        <v>207500000</v>
      </c>
      <c r="E205" s="176">
        <v>1</v>
      </c>
      <c r="F205" s="185"/>
      <c r="G205" s="186"/>
      <c r="H205" s="16"/>
      <c r="I205" s="16"/>
      <c r="Q205" s="187" t="s">
        <v>42</v>
      </c>
      <c r="R205" s="188"/>
      <c r="S205" s="189">
        <v>197922000</v>
      </c>
      <c r="T205" s="176">
        <v>1</v>
      </c>
      <c r="U205" s="185"/>
      <c r="V205" s="186"/>
      <c r="W205" s="16"/>
      <c r="X205" s="16"/>
    </row>
    <row r="206" spans="2:24">
      <c r="B206" s="161"/>
      <c r="C206" s="152"/>
      <c r="D206" s="158"/>
      <c r="E206" s="177"/>
      <c r="F206" s="185"/>
      <c r="G206" s="186"/>
      <c r="H206" s="16"/>
      <c r="I206" s="16"/>
      <c r="Q206" s="161"/>
      <c r="R206" s="152"/>
      <c r="S206" s="158"/>
      <c r="T206" s="177"/>
      <c r="U206" s="185"/>
      <c r="V206" s="186"/>
      <c r="W206" s="16"/>
      <c r="X206" s="16"/>
    </row>
    <row r="207" spans="2:24">
      <c r="B207" s="66" t="s">
        <v>155</v>
      </c>
      <c r="C207" s="155"/>
      <c r="D207" s="190"/>
      <c r="E207" s="157" t="s">
        <v>140</v>
      </c>
      <c r="F207" s="158"/>
      <c r="G207" s="159"/>
      <c r="H207" s="16"/>
      <c r="I207" s="16"/>
      <c r="Q207" s="66" t="s">
        <v>155</v>
      </c>
      <c r="R207" s="155"/>
      <c r="S207" s="190"/>
      <c r="T207" s="157" t="s">
        <v>140</v>
      </c>
      <c r="U207" s="158"/>
      <c r="V207" s="159"/>
      <c r="W207" s="16"/>
      <c r="X207" s="16"/>
    </row>
    <row r="208" spans="2:24">
      <c r="B208" s="163" t="s">
        <v>156</v>
      </c>
      <c r="C208" s="161"/>
      <c r="D208" s="158"/>
      <c r="E208" s="164">
        <v>0.32</v>
      </c>
      <c r="F208" s="158"/>
      <c r="G208" s="191"/>
      <c r="H208" s="16"/>
      <c r="I208" s="16"/>
      <c r="Q208" s="163" t="s">
        <v>156</v>
      </c>
      <c r="R208" s="161"/>
      <c r="S208" s="158"/>
      <c r="T208" s="164">
        <v>0.33</v>
      </c>
      <c r="U208" s="158"/>
      <c r="V208" s="191"/>
      <c r="W208" s="16"/>
      <c r="X208" s="16"/>
    </row>
    <row r="209" spans="2:24">
      <c r="B209" s="163" t="s">
        <v>157</v>
      </c>
      <c r="C209" s="161"/>
      <c r="D209" s="158"/>
      <c r="E209" s="164">
        <v>0.68</v>
      </c>
      <c r="F209" s="158"/>
      <c r="G209" s="191"/>
      <c r="H209" s="16"/>
      <c r="I209" s="16"/>
      <c r="Q209" s="163" t="s">
        <v>157</v>
      </c>
      <c r="R209" s="161"/>
      <c r="S209" s="158"/>
      <c r="T209" s="164">
        <v>0.67</v>
      </c>
      <c r="U209" s="158"/>
      <c r="V209" s="191"/>
      <c r="W209" s="16"/>
      <c r="X209" s="16"/>
    </row>
    <row r="210" spans="2:24">
      <c r="B210" s="165" t="s">
        <v>158</v>
      </c>
      <c r="C210" s="166"/>
      <c r="D210" s="167"/>
      <c r="E210" s="176">
        <v>1</v>
      </c>
      <c r="F210" s="158"/>
      <c r="G210" s="191"/>
      <c r="H210" s="16"/>
      <c r="I210" s="16"/>
      <c r="Q210" s="165" t="s">
        <v>158</v>
      </c>
      <c r="R210" s="166"/>
      <c r="S210" s="167"/>
      <c r="T210" s="176">
        <v>1</v>
      </c>
      <c r="U210" s="158"/>
      <c r="V210" s="191"/>
      <c r="W210" s="16"/>
      <c r="X210" s="16"/>
    </row>
    <row r="211" spans="2:24">
      <c r="B211" s="161"/>
      <c r="C211" s="161"/>
      <c r="D211" s="158"/>
      <c r="E211" s="177"/>
      <c r="F211" s="158"/>
      <c r="G211" s="191"/>
      <c r="H211" s="16"/>
      <c r="I211" s="16"/>
      <c r="Q211" s="161"/>
      <c r="R211" s="161"/>
      <c r="S211" s="158"/>
      <c r="T211" s="177"/>
      <c r="U211" s="158"/>
      <c r="V211" s="191"/>
      <c r="W211" s="16"/>
      <c r="X211" s="16"/>
    </row>
    <row r="212" spans="2:24">
      <c r="B212" s="182"/>
      <c r="C212" s="75"/>
      <c r="D212" s="75"/>
      <c r="E212" s="75"/>
      <c r="F212" s="75"/>
      <c r="G212" s="75"/>
      <c r="H212" s="16"/>
      <c r="I212" s="16"/>
      <c r="Q212" s="182"/>
      <c r="R212" s="75"/>
      <c r="S212" s="75"/>
      <c r="T212" s="75"/>
      <c r="U212" s="75"/>
      <c r="V212" s="75"/>
      <c r="W212" s="16"/>
      <c r="X212" s="16"/>
    </row>
    <row r="213" spans="2:24">
      <c r="B213" s="75"/>
      <c r="C213" s="75"/>
      <c r="D213" s="75"/>
      <c r="E213" s="75"/>
      <c r="F213" s="75"/>
      <c r="G213" s="75"/>
      <c r="H213" s="16"/>
      <c r="I213" s="16"/>
      <c r="Q213" s="75"/>
      <c r="R213" s="75"/>
      <c r="S213" s="75"/>
      <c r="T213" s="75"/>
      <c r="U213" s="75"/>
      <c r="V213" s="75"/>
      <c r="W213" s="16"/>
      <c r="X213" s="16"/>
    </row>
    <row r="214" spans="2:24">
      <c r="B214" s="1"/>
      <c r="C214" s="2"/>
      <c r="D214" s="2"/>
      <c r="E214" s="2"/>
      <c r="F214" s="2"/>
      <c r="G214" s="2"/>
      <c r="H214" s="2"/>
      <c r="I214" s="2"/>
      <c r="Q214" s="1"/>
      <c r="R214" s="2"/>
      <c r="S214" s="2"/>
      <c r="T214" s="2"/>
      <c r="U214" s="2"/>
      <c r="V214" s="2"/>
      <c r="W214" s="2"/>
      <c r="X214" s="2"/>
    </row>
    <row r="215" spans="2:24">
      <c r="B215" s="1"/>
      <c r="C215" s="2"/>
      <c r="D215" s="2"/>
      <c r="E215" s="2"/>
      <c r="F215" s="2"/>
      <c r="G215" s="2"/>
      <c r="H215" s="2"/>
      <c r="I215" s="2"/>
      <c r="Q215" s="1"/>
      <c r="R215" s="2"/>
      <c r="S215" s="2"/>
      <c r="T215" s="2"/>
      <c r="U215" s="2"/>
      <c r="V215" s="2"/>
      <c r="W215" s="2"/>
      <c r="X215" s="2"/>
    </row>
    <row r="216" spans="2:24">
      <c r="B216" s="1"/>
      <c r="C216" s="2"/>
      <c r="D216" s="2"/>
      <c r="E216" s="2"/>
      <c r="F216" s="2"/>
      <c r="G216" s="2"/>
      <c r="H216" s="2"/>
      <c r="I216" s="2"/>
      <c r="Q216" s="1"/>
      <c r="R216" s="2"/>
      <c r="S216" s="2"/>
      <c r="T216" s="2"/>
      <c r="U216" s="2"/>
      <c r="V216" s="2"/>
      <c r="W216" s="2"/>
      <c r="X216" s="2"/>
    </row>
    <row r="217" spans="2:24">
      <c r="B217" s="1"/>
      <c r="C217" s="2"/>
      <c r="D217" s="2"/>
      <c r="E217" s="2"/>
      <c r="F217" s="2"/>
      <c r="G217" s="2"/>
      <c r="H217" s="2"/>
      <c r="I217" s="2"/>
      <c r="Q217" s="1"/>
      <c r="R217" s="2"/>
      <c r="S217" s="2"/>
      <c r="T217" s="2"/>
      <c r="U217" s="2"/>
      <c r="V217" s="2"/>
      <c r="W217" s="2"/>
      <c r="X217" s="2"/>
    </row>
    <row r="218" spans="2:24">
      <c r="B218" s="1"/>
      <c r="C218" s="2"/>
      <c r="D218" s="2"/>
      <c r="E218" s="2"/>
      <c r="F218" s="2"/>
      <c r="G218" s="2"/>
      <c r="H218" s="2"/>
      <c r="I218" s="2"/>
      <c r="Q218" s="1"/>
      <c r="R218" s="2"/>
      <c r="S218" s="2"/>
      <c r="T218" s="2"/>
      <c r="U218" s="2"/>
      <c r="V218" s="2"/>
      <c r="W218" s="2"/>
      <c r="X218" s="2"/>
    </row>
    <row r="219" spans="2:24">
      <c r="B219" s="1"/>
      <c r="C219" s="2"/>
      <c r="D219" s="2"/>
      <c r="E219" s="2"/>
      <c r="F219" s="2"/>
      <c r="G219" s="2"/>
      <c r="H219" s="2"/>
      <c r="I219" s="2"/>
      <c r="Q219" s="1"/>
      <c r="R219" s="2"/>
      <c r="S219" s="2"/>
      <c r="T219" s="2"/>
      <c r="U219" s="2"/>
      <c r="V219" s="2"/>
      <c r="W219" s="2"/>
      <c r="X219" s="2"/>
    </row>
    <row r="220" spans="2:24">
      <c r="B220" s="1"/>
      <c r="C220" s="2"/>
      <c r="D220" s="2"/>
      <c r="E220" s="2"/>
      <c r="F220" s="2"/>
      <c r="G220" s="2"/>
      <c r="H220" s="2"/>
      <c r="I220" s="2"/>
      <c r="Q220" s="1"/>
      <c r="R220" s="2"/>
      <c r="S220" s="2"/>
      <c r="T220" s="2"/>
      <c r="U220" s="2"/>
      <c r="V220" s="2"/>
      <c r="W220" s="2"/>
      <c r="X220" s="2"/>
    </row>
    <row r="221" spans="2:24">
      <c r="B221" s="1"/>
      <c r="C221" s="2"/>
      <c r="D221" s="2"/>
      <c r="E221" s="2"/>
      <c r="F221" s="2"/>
      <c r="G221" s="2"/>
      <c r="H221" s="2"/>
      <c r="I221" s="2"/>
      <c r="Q221" s="1"/>
      <c r="R221" s="2"/>
      <c r="S221" s="2"/>
      <c r="T221" s="2"/>
      <c r="U221" s="2"/>
      <c r="V221" s="2"/>
      <c r="W221" s="2"/>
      <c r="X221" s="2"/>
    </row>
    <row r="222" spans="2:24">
      <c r="B222" s="1"/>
      <c r="C222" s="2"/>
      <c r="D222" s="2"/>
      <c r="E222" s="2"/>
      <c r="F222" s="2"/>
      <c r="G222" s="2"/>
      <c r="H222" s="2"/>
      <c r="I222" s="2"/>
      <c r="Q222" s="1"/>
      <c r="R222" s="2"/>
      <c r="S222" s="2"/>
      <c r="T222" s="2"/>
      <c r="U222" s="2"/>
      <c r="V222" s="2"/>
      <c r="W222" s="2"/>
      <c r="X222" s="2"/>
    </row>
    <row r="223" spans="2:24">
      <c r="B223" s="1"/>
      <c r="C223" s="2"/>
      <c r="D223" s="2"/>
      <c r="E223" s="2"/>
      <c r="F223" s="2"/>
      <c r="G223" s="2"/>
      <c r="H223" s="2"/>
      <c r="I223" s="2"/>
      <c r="Q223" s="1"/>
      <c r="R223" s="2"/>
      <c r="S223" s="2"/>
      <c r="T223" s="2"/>
      <c r="U223" s="2"/>
      <c r="V223" s="2"/>
      <c r="W223" s="2"/>
      <c r="X223" s="2"/>
    </row>
    <row r="224" spans="2:24">
      <c r="B224" s="1"/>
      <c r="C224" s="2"/>
      <c r="D224" s="2"/>
      <c r="E224" s="2"/>
      <c r="F224" s="2"/>
      <c r="G224" s="2"/>
      <c r="H224" s="2"/>
      <c r="I224" s="2"/>
      <c r="Q224" s="1"/>
      <c r="R224" s="2"/>
      <c r="S224" s="2"/>
      <c r="T224" s="2"/>
      <c r="U224" s="2"/>
      <c r="V224" s="2"/>
      <c r="W224" s="2"/>
      <c r="X224" s="2"/>
    </row>
    <row r="225" spans="2:24">
      <c r="B225" s="1"/>
      <c r="C225" s="2"/>
      <c r="D225" s="2"/>
      <c r="E225" s="2"/>
      <c r="F225" s="2"/>
      <c r="G225" s="2"/>
      <c r="H225" s="2"/>
      <c r="I225" s="2"/>
      <c r="Q225" s="1"/>
      <c r="R225" s="2"/>
      <c r="S225" s="2"/>
      <c r="T225" s="2"/>
      <c r="U225" s="2"/>
      <c r="V225" s="2"/>
      <c r="W225" s="2"/>
      <c r="X225" s="2"/>
    </row>
    <row r="226" spans="2:24">
      <c r="B226" s="1"/>
      <c r="C226" s="2"/>
      <c r="D226" s="2"/>
      <c r="E226" s="2"/>
      <c r="F226" s="2"/>
      <c r="G226" s="2"/>
      <c r="H226" s="2"/>
      <c r="I226" s="2"/>
      <c r="Q226" s="1"/>
      <c r="R226" s="2"/>
      <c r="S226" s="2"/>
      <c r="T226" s="2"/>
      <c r="U226" s="2"/>
      <c r="V226" s="2"/>
      <c r="W226" s="2"/>
      <c r="X226" s="2"/>
    </row>
    <row r="227" spans="2:24">
      <c r="B227" s="1"/>
      <c r="C227" s="2"/>
      <c r="D227" s="2"/>
      <c r="E227" s="2"/>
      <c r="F227" s="2"/>
      <c r="G227" s="2"/>
      <c r="H227" s="2"/>
      <c r="I227" s="2"/>
      <c r="Q227" s="1"/>
      <c r="R227" s="2"/>
      <c r="S227" s="2"/>
      <c r="T227" s="2"/>
      <c r="U227" s="2"/>
      <c r="V227" s="2"/>
      <c r="W227" s="2"/>
      <c r="X227" s="2"/>
    </row>
    <row r="228" spans="2:24">
      <c r="B228" s="1"/>
      <c r="C228" s="2"/>
      <c r="D228" s="2"/>
      <c r="E228" s="2"/>
      <c r="F228" s="2"/>
      <c r="G228" s="2"/>
      <c r="H228" s="2"/>
      <c r="I228" s="2"/>
      <c r="Q228" s="1"/>
      <c r="R228" s="2"/>
      <c r="S228" s="2"/>
      <c r="T228" s="2"/>
      <c r="U228" s="2"/>
      <c r="V228" s="2"/>
      <c r="W228" s="2"/>
      <c r="X228" s="2"/>
    </row>
    <row r="229" spans="2:24">
      <c r="B229" s="1"/>
      <c r="C229" s="2"/>
      <c r="D229" s="2"/>
      <c r="E229" s="2"/>
      <c r="F229" s="2"/>
      <c r="G229" s="2"/>
      <c r="H229" s="2"/>
      <c r="I229" s="2"/>
      <c r="Q229" s="1"/>
      <c r="R229" s="2"/>
      <c r="S229" s="2"/>
      <c r="T229" s="2"/>
      <c r="U229" s="2"/>
      <c r="V229" s="2"/>
      <c r="W229" s="2"/>
      <c r="X229" s="2"/>
    </row>
    <row r="230" spans="2:24">
      <c r="B230" s="1"/>
      <c r="C230" s="2"/>
      <c r="D230" s="2"/>
      <c r="E230" s="2"/>
      <c r="F230" s="2"/>
      <c r="G230" s="2"/>
      <c r="H230" s="2"/>
      <c r="I230" s="2"/>
      <c r="Q230" s="1"/>
      <c r="R230" s="2"/>
      <c r="S230" s="2"/>
      <c r="T230" s="2"/>
      <c r="U230" s="2"/>
      <c r="V230" s="2"/>
      <c r="W230" s="2"/>
      <c r="X230" s="2"/>
    </row>
    <row r="231" spans="2:24">
      <c r="B231" s="1"/>
      <c r="C231" s="2"/>
      <c r="D231" s="2"/>
      <c r="E231" s="2"/>
      <c r="F231" s="2"/>
      <c r="G231" s="2"/>
      <c r="H231" s="2"/>
      <c r="I231" s="2"/>
      <c r="Q231" s="1"/>
      <c r="R231" s="2"/>
      <c r="S231" s="2"/>
      <c r="T231" s="2"/>
      <c r="U231" s="2"/>
      <c r="V231" s="2"/>
      <c r="W231" s="2"/>
      <c r="X231" s="2"/>
    </row>
    <row r="232" spans="2:24">
      <c r="B232" s="1"/>
      <c r="C232" s="2"/>
      <c r="D232" s="2"/>
      <c r="E232" s="2"/>
      <c r="F232" s="2"/>
      <c r="G232" s="2"/>
      <c r="H232" s="2"/>
      <c r="I232" s="2"/>
      <c r="Q232" s="1"/>
      <c r="R232" s="2"/>
      <c r="S232" s="2"/>
      <c r="T232" s="2"/>
      <c r="U232" s="2"/>
      <c r="V232" s="2"/>
      <c r="W232" s="2"/>
      <c r="X232" s="2"/>
    </row>
    <row r="233" spans="2:24">
      <c r="B233" s="1"/>
      <c r="C233" s="2"/>
      <c r="D233" s="2"/>
      <c r="E233" s="2"/>
      <c r="F233" s="2"/>
      <c r="G233" s="2"/>
      <c r="H233" s="2"/>
      <c r="I233" s="2"/>
      <c r="Q233" s="1"/>
      <c r="R233" s="2"/>
      <c r="S233" s="2"/>
      <c r="T233" s="2"/>
      <c r="U233" s="2"/>
      <c r="V233" s="2"/>
      <c r="W233" s="2"/>
      <c r="X233" s="2"/>
    </row>
    <row r="234" spans="2:24" ht="14.45">
      <c r="B234" s="1"/>
      <c r="C234" s="1"/>
      <c r="D234" s="1"/>
      <c r="E234" s="1"/>
      <c r="F234" s="1"/>
      <c r="G234" s="1"/>
      <c r="H234" s="1"/>
      <c r="Q234" s="1"/>
      <c r="R234" s="1"/>
      <c r="S234" s="1"/>
      <c r="T234" s="1"/>
      <c r="U234" s="1"/>
      <c r="V234" s="1"/>
      <c r="W234" s="1"/>
    </row>
    <row r="235" spans="2:24" ht="14.45">
      <c r="B235" s="1"/>
      <c r="C235" s="1"/>
      <c r="D235" s="1"/>
      <c r="E235" s="1"/>
      <c r="F235" s="1"/>
      <c r="G235" s="1"/>
      <c r="H235" s="1"/>
      <c r="Q235" s="1"/>
      <c r="R235" s="1"/>
      <c r="S235" s="1"/>
      <c r="T235" s="1"/>
      <c r="U235" s="1"/>
      <c r="V235" s="1"/>
      <c r="W235" s="1"/>
    </row>
    <row r="236" spans="2:24" ht="14.45">
      <c r="B236" s="1"/>
      <c r="C236" s="1"/>
      <c r="D236" s="1"/>
      <c r="E236" s="1"/>
      <c r="F236" s="1"/>
      <c r="G236" s="1"/>
      <c r="H236" s="1"/>
      <c r="Q236" s="1"/>
      <c r="R236" s="1"/>
      <c r="S236" s="1"/>
      <c r="T236" s="1"/>
      <c r="U236" s="1"/>
      <c r="V236" s="1"/>
      <c r="W236" s="1"/>
    </row>
    <row r="237" spans="2:24" ht="14.45">
      <c r="B237" s="1"/>
      <c r="C237" s="1"/>
      <c r="D237" s="1"/>
      <c r="E237" s="1"/>
      <c r="F237" s="1"/>
      <c r="G237" s="1"/>
      <c r="H237" s="1"/>
      <c r="Q237" s="1"/>
      <c r="R237" s="1"/>
      <c r="S237" s="1"/>
      <c r="T237" s="1"/>
      <c r="U237" s="1"/>
      <c r="V237" s="1"/>
      <c r="W237" s="1"/>
    </row>
    <row r="238" spans="2:24" ht="14.45">
      <c r="B238" s="1"/>
      <c r="C238" s="1"/>
      <c r="D238" s="1"/>
      <c r="E238" s="1"/>
      <c r="F238" s="1"/>
      <c r="G238" s="1"/>
      <c r="H238" s="1"/>
      <c r="Q238" s="1"/>
      <c r="R238" s="1"/>
      <c r="S238" s="1"/>
      <c r="T238" s="1"/>
      <c r="U238" s="1"/>
      <c r="V238" s="1"/>
      <c r="W238" s="1"/>
    </row>
    <row r="239" spans="2:24" ht="14.45">
      <c r="B239" s="1"/>
      <c r="C239" s="1"/>
      <c r="D239" s="1"/>
      <c r="E239" s="1"/>
      <c r="F239" s="1"/>
      <c r="G239" s="1"/>
      <c r="H239" s="1"/>
      <c r="Q239" s="1"/>
      <c r="R239" s="1"/>
      <c r="S239" s="1"/>
      <c r="T239" s="1"/>
      <c r="U239" s="1"/>
      <c r="V239" s="1"/>
      <c r="W239" s="1"/>
    </row>
    <row r="240" spans="2:24" ht="14.45">
      <c r="B240" s="1"/>
      <c r="C240" s="1"/>
      <c r="D240" s="1"/>
      <c r="E240" s="1"/>
      <c r="F240" s="1"/>
      <c r="G240" s="1"/>
      <c r="H240" s="1"/>
      <c r="Q240" s="1"/>
      <c r="R240" s="1"/>
      <c r="S240" s="1"/>
      <c r="T240" s="1"/>
      <c r="U240" s="1"/>
      <c r="V240" s="1"/>
      <c r="W240" s="1"/>
    </row>
    <row r="241" spans="2:23" ht="14.45">
      <c r="B241" s="1"/>
      <c r="C241" s="1"/>
      <c r="D241" s="1"/>
      <c r="E241" s="1"/>
      <c r="F241" s="1"/>
      <c r="G241" s="1"/>
      <c r="H241" s="1"/>
      <c r="Q241" s="1"/>
      <c r="R241" s="1"/>
      <c r="S241" s="1"/>
      <c r="T241" s="1"/>
      <c r="U241" s="1"/>
      <c r="V241" s="1"/>
      <c r="W241" s="1"/>
    </row>
    <row r="242" spans="2:23" ht="14.45">
      <c r="B242" s="1"/>
      <c r="C242" s="1"/>
      <c r="D242" s="1"/>
      <c r="E242" s="1"/>
      <c r="F242" s="1"/>
      <c r="G242" s="1"/>
      <c r="H242" s="1"/>
      <c r="Q242" s="1"/>
      <c r="R242" s="1"/>
      <c r="S242" s="1"/>
      <c r="T242" s="1"/>
      <c r="U242" s="1"/>
      <c r="V242" s="1"/>
      <c r="W242" s="1"/>
    </row>
    <row r="243" spans="2:23" ht="14.45">
      <c r="B243" s="1"/>
      <c r="C243" s="1"/>
      <c r="D243" s="1"/>
      <c r="E243" s="1"/>
      <c r="F243" s="1"/>
      <c r="G243" s="1"/>
      <c r="H243" s="1"/>
      <c r="Q243" s="1"/>
      <c r="R243" s="1"/>
      <c r="S243" s="1"/>
      <c r="T243" s="1"/>
      <c r="U243" s="1"/>
      <c r="V243" s="1"/>
      <c r="W243" s="1"/>
    </row>
    <row r="244" spans="2:23" ht="14.45">
      <c r="B244" s="1"/>
      <c r="C244" s="1"/>
      <c r="D244" s="1"/>
      <c r="E244" s="1"/>
      <c r="F244" s="1"/>
      <c r="G244" s="1"/>
      <c r="H244" s="1"/>
      <c r="Q244" s="1"/>
      <c r="R244" s="1"/>
      <c r="S244" s="1"/>
      <c r="T244" s="1"/>
      <c r="U244" s="1"/>
      <c r="V244" s="1"/>
      <c r="W244" s="1"/>
    </row>
    <row r="245" spans="2:23" ht="14.45">
      <c r="B245" s="1"/>
      <c r="C245" s="1"/>
      <c r="D245" s="1"/>
      <c r="E245" s="1"/>
      <c r="F245" s="1"/>
      <c r="G245" s="1"/>
      <c r="H245" s="1"/>
      <c r="Q245" s="1"/>
      <c r="R245" s="1"/>
      <c r="S245" s="1"/>
      <c r="T245" s="1"/>
      <c r="U245" s="1"/>
      <c r="V245" s="1"/>
      <c r="W245" s="1"/>
    </row>
    <row r="246" spans="2:23" ht="14.45">
      <c r="B246" s="1"/>
      <c r="C246" s="1"/>
      <c r="D246" s="1"/>
      <c r="E246" s="1"/>
      <c r="F246" s="1"/>
      <c r="G246" s="1"/>
      <c r="H246" s="1"/>
      <c r="Q246" s="1"/>
      <c r="R246" s="1"/>
      <c r="S246" s="1"/>
      <c r="T246" s="1"/>
      <c r="U246" s="1"/>
      <c r="V246" s="1"/>
      <c r="W246" s="1"/>
    </row>
    <row r="247" spans="2:23" ht="14.45">
      <c r="B247" s="1"/>
      <c r="C247" s="1"/>
      <c r="D247" s="1"/>
      <c r="E247" s="1"/>
      <c r="F247" s="1"/>
      <c r="G247" s="1"/>
      <c r="H247" s="1"/>
      <c r="Q247" s="1"/>
      <c r="R247" s="1"/>
      <c r="S247" s="1"/>
      <c r="T247" s="1"/>
      <c r="U247" s="1"/>
      <c r="V247" s="1"/>
      <c r="W247" s="1"/>
    </row>
    <row r="248" spans="2:23" ht="14.45">
      <c r="B248" s="1"/>
      <c r="C248" s="1"/>
      <c r="D248" s="1"/>
      <c r="E248" s="1"/>
      <c r="F248" s="1"/>
      <c r="G248" s="1"/>
      <c r="H248" s="1"/>
      <c r="Q248" s="1"/>
      <c r="R248" s="1"/>
      <c r="S248" s="1"/>
      <c r="T248" s="1"/>
      <c r="U248" s="1"/>
      <c r="V248" s="1"/>
      <c r="W248" s="1"/>
    </row>
    <row r="249" spans="2:23" ht="14.45">
      <c r="B249" s="1"/>
      <c r="C249" s="1"/>
      <c r="D249" s="1"/>
      <c r="E249" s="1"/>
      <c r="F249" s="1"/>
      <c r="G249" s="1"/>
      <c r="H249" s="1"/>
      <c r="Q249" s="1"/>
      <c r="R249" s="1"/>
      <c r="S249" s="1"/>
      <c r="T249" s="1"/>
      <c r="U249" s="1"/>
      <c r="V249" s="1"/>
      <c r="W249" s="1"/>
    </row>
    <row r="250" spans="2:23" ht="14.45">
      <c r="B250" s="1"/>
      <c r="C250" s="1"/>
      <c r="D250" s="1"/>
      <c r="E250" s="1"/>
      <c r="F250" s="1"/>
      <c r="G250" s="1"/>
      <c r="H250" s="1"/>
      <c r="Q250" s="1"/>
      <c r="R250" s="1"/>
      <c r="S250" s="1"/>
      <c r="T250" s="1"/>
      <c r="U250" s="1"/>
      <c r="V250" s="1"/>
      <c r="W250" s="1"/>
    </row>
    <row r="251" spans="2:23" ht="14.45">
      <c r="B251" s="1"/>
      <c r="C251" s="1"/>
      <c r="D251" s="1"/>
      <c r="E251" s="1"/>
      <c r="F251" s="1"/>
      <c r="G251" s="1"/>
      <c r="H251" s="1"/>
      <c r="Q251" s="1"/>
      <c r="R251" s="1"/>
      <c r="S251" s="1"/>
      <c r="T251" s="1"/>
      <c r="U251" s="1"/>
      <c r="V251" s="1"/>
      <c r="W251" s="1"/>
    </row>
    <row r="252" spans="2:23" ht="14.45">
      <c r="B252" s="1"/>
      <c r="C252" s="1"/>
      <c r="D252" s="1"/>
      <c r="E252" s="1"/>
      <c r="F252" s="1"/>
      <c r="G252" s="1"/>
      <c r="H252" s="1"/>
      <c r="Q252" s="1"/>
      <c r="R252" s="1"/>
      <c r="S252" s="1"/>
      <c r="T252" s="1"/>
      <c r="U252" s="1"/>
      <c r="V252" s="1"/>
      <c r="W252" s="1"/>
    </row>
    <row r="253" spans="2:23" ht="14.45">
      <c r="B253" s="1"/>
      <c r="C253" s="1"/>
      <c r="D253" s="1"/>
      <c r="E253" s="1"/>
      <c r="F253" s="1"/>
      <c r="G253" s="1"/>
      <c r="H253" s="1"/>
      <c r="Q253" s="1"/>
      <c r="R253" s="1"/>
      <c r="S253" s="1"/>
      <c r="T253" s="1"/>
      <c r="U253" s="1"/>
      <c r="V253" s="1"/>
      <c r="W253" s="1"/>
    </row>
    <row r="254" spans="2:23" ht="14.45">
      <c r="B254" s="1"/>
      <c r="C254" s="1"/>
      <c r="D254" s="1"/>
      <c r="E254" s="1"/>
      <c r="F254" s="1"/>
      <c r="G254" s="1"/>
      <c r="H254" s="1"/>
      <c r="Q254" s="1"/>
      <c r="R254" s="1"/>
      <c r="S254" s="1"/>
      <c r="T254" s="1"/>
      <c r="U254" s="1"/>
      <c r="V254" s="1"/>
      <c r="W254" s="1"/>
    </row>
    <row r="255" spans="2:23" ht="14.45">
      <c r="B255" s="1"/>
      <c r="C255" s="1"/>
      <c r="D255" s="1"/>
      <c r="E255" s="1"/>
      <c r="F255" s="1"/>
      <c r="G255" s="1"/>
      <c r="H255" s="1"/>
      <c r="Q255" s="1"/>
      <c r="R255" s="1"/>
      <c r="S255" s="1"/>
      <c r="T255" s="1"/>
      <c r="U255" s="1"/>
      <c r="V255" s="1"/>
      <c r="W255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89DCF49E04054D83F07CF1F0166419" ma:contentTypeVersion="7" ma:contentTypeDescription="Create a new document." ma:contentTypeScope="" ma:versionID="6d04acffbee60f005b272f58aa3161e6">
  <xsd:schema xmlns:xsd="http://www.w3.org/2001/XMLSchema" xmlns:xs="http://www.w3.org/2001/XMLSchema" xmlns:p="http://schemas.microsoft.com/office/2006/metadata/properties" xmlns:ns2="598f2c18-e06f-4cdd-b3aa-9527d754e7cc" xmlns:ns3="b6a04096-66d6-4d5f-9867-b21bc58e745a" targetNamespace="http://schemas.microsoft.com/office/2006/metadata/properties" ma:root="true" ma:fieldsID="e49f1bb8f2a2d694e0cacd7a86c9873f" ns2:_="" ns3:_="">
    <xsd:import namespace="598f2c18-e06f-4cdd-b3aa-9527d754e7cc"/>
    <xsd:import namespace="b6a04096-66d6-4d5f-9867-b21bc58e7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f2c18-e06f-4cdd-b3aa-9527d754e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a04096-66d6-4d5f-9867-b21bc58e7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4A0B24-0687-4194-AA5D-EA3699DFB6A3}"/>
</file>

<file path=customXml/itemProps2.xml><?xml version="1.0" encoding="utf-8"?>
<ds:datastoreItem xmlns:ds="http://schemas.openxmlformats.org/officeDocument/2006/customXml" ds:itemID="{18F7EAC4-D7B7-4357-BCA1-AD38129A1018}"/>
</file>

<file path=customXml/itemProps3.xml><?xml version="1.0" encoding="utf-8"?>
<ds:datastoreItem xmlns:ds="http://schemas.openxmlformats.org/officeDocument/2006/customXml" ds:itemID="{FA2160BE-635B-4639-9713-6B3D99F3C7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Qureshi, Gulsher</dc:creator>
  <cp:keywords/>
  <dc:description/>
  <cp:lastModifiedBy>Gardiner, Abigail</cp:lastModifiedBy>
  <cp:revision/>
  <dcterms:created xsi:type="dcterms:W3CDTF">2023-02-06T05:10:32Z</dcterms:created>
  <dcterms:modified xsi:type="dcterms:W3CDTF">2023-02-15T04:46:28Z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2023-02-06T05:10:36Z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bb8f1f54-055a-41f4-8c1c-b1bf6653d04b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0x010100B489DCF49E04054D83F07CF1F0166419</vt:lpwstr>
  </property>
</Properties>
</file>