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R:\Secured\NDIA-ACTUARIES\Scheme_Actuary\03 Actuarial\02 Analyses\36 ABI CP SCI\99 BT investigation\"/>
    </mc:Choice>
  </mc:AlternateContent>
  <bookViews>
    <workbookView xWindow="0" yWindow="0" windowWidth="28800" windowHeight="10890" tabRatio="826"/>
  </bookViews>
  <sheets>
    <sheet name="CONTENTS" sheetId="98" r:id="rId1"/>
    <sheet name="GUIDE TO SPREADSHEET" sheetId="33" r:id="rId2"/>
    <sheet name="INTRODUCTION, DEFINITIONS --&gt;" sheetId="136" r:id="rId3"/>
    <sheet name="4. Disabilty Type Definitions" sheetId="137" r:id="rId4"/>
    <sheet name="PARTICIPANTS-&gt;" sheetId="99" r:id="rId5"/>
    <sheet name="8. Summary" sheetId="100" r:id="rId6"/>
    <sheet name="9. Participation Rates State" sheetId="101" r:id="rId7"/>
    <sheet name="10. Participation Rates Age" sheetId="102" r:id="rId8"/>
    <sheet name="11. Participants over Time" sheetId="103" r:id="rId9"/>
    <sheet name="12. Participants by Age Group 1" sheetId="104" r:id="rId10"/>
    <sheet name="13. Participants by Age Group 2" sheetId="105" r:id="rId11"/>
    <sheet name="14. Indigenous and CALD" sheetId="106" r:id="rId12"/>
    <sheet name="15. Existing versus New" sheetId="107" r:id="rId13"/>
    <sheet name="16. Gender and Remoteness" sheetId="108" r:id="rId14"/>
    <sheet name="PARTICIPANT EXPERIENCE --&gt;" sheetId="110" r:id="rId15"/>
    <sheet name="18. Summary" sheetId="111" r:id="rId16"/>
    <sheet name="19. Access Decision Types" sheetId="112" r:id="rId17"/>
    <sheet name="20. Access Decisions by Age" sheetId="113" r:id="rId18"/>
    <sheet name="21. PSG Access" sheetId="115" r:id="rId19"/>
    <sheet name="22. PSG Planning" sheetId="116" r:id="rId20"/>
    <sheet name="23. PSG Review" sheetId="117" r:id="rId21"/>
    <sheet name="24. PSG Reviewable Decision" sheetId="118" r:id="rId22"/>
    <sheet name="25. Plan Management Type" sheetId="119" r:id="rId23"/>
    <sheet name="26. Exit Rates" sheetId="120" r:id="rId24"/>
    <sheet name="27. Complaint Rates" sheetId="121" r:id="rId25"/>
    <sheet name="28. Complaint Time Frame" sheetId="135" r:id="rId26"/>
    <sheet name="29. AAT Cases" sheetId="122" r:id="rId27"/>
    <sheet name="CS, Payments, Utilisation --&gt;" sheetId="123" r:id="rId28"/>
    <sheet name="31. Summary" sheetId="124" r:id="rId29"/>
    <sheet name="32. Committed Supports Trends" sheetId="125" r:id="rId30"/>
    <sheet name="33. Committed Supports by Age" sheetId="127" r:id="rId31"/>
    <sheet name="34. Committed Supports by SIL" sheetId="126" r:id="rId32"/>
    <sheet name="35. Distribution of CS" sheetId="128" r:id="rId33"/>
    <sheet name="36. Types of Committed Supports" sheetId="129" r:id="rId34"/>
    <sheet name="37. Committed Supports Change" sheetId="130" r:id="rId35"/>
    <sheet name="38. Average Annualised Payments" sheetId="131" r:id="rId36"/>
    <sheet name="39. Utilisation by Time" sheetId="132" r:id="rId37"/>
    <sheet name="40. Utilisation by Age" sheetId="133" r:id="rId38"/>
    <sheet name="41. Utilisation by SIL" sheetId="134" r:id="rId39"/>
    <sheet name="OUTCOMES--&gt;" sheetId="34" r:id="rId40"/>
    <sheet name="43. Summary" sheetId="35" r:id="rId41"/>
    <sheet name="44. Participant Goals" sheetId="109" r:id="rId42"/>
    <sheet name="45. Participant Outcomes (ABI)" sheetId="36" r:id="rId43"/>
    <sheet name="46. Participant Outcomes (CP)" sheetId="37" r:id="rId44"/>
    <sheet name="47. Participant Outcomes (SCI)" sheetId="38" r:id="rId45"/>
    <sheet name="48. Family Carer Outcomes (ABI)" sheetId="39" r:id="rId46"/>
    <sheet name="49. Family Carer Outcomes (CP)" sheetId="40" r:id="rId47"/>
    <sheet name="50. Family Carer Outcomes (SCI)" sheetId="41" r:id="rId48"/>
    <sheet name="51. Participant Helped (ABI)" sheetId="42" r:id="rId49"/>
    <sheet name="52. Participant Helped (CP)" sheetId="43" r:id="rId50"/>
    <sheet name="53. Participant Helped (SCI)" sheetId="44" r:id="rId51"/>
    <sheet name="54. Family Carer Helped (ABI)" sheetId="45" r:id="rId52"/>
    <sheet name="55. Family Carer Helped (CP)" sheetId="48" r:id="rId53"/>
    <sheet name="56. Family Carer Helped (SCI)" sheetId="49" r:id="rId54"/>
    <sheet name="57. Participant in Work" sheetId="50" r:id="rId55"/>
    <sheet name="58. Participant SCP" sheetId="51" r:id="rId56"/>
    <sheet name="59. Participant Choose Support" sheetId="52" r:id="rId57"/>
    <sheet name="60. Parent Carer in Work" sheetId="47" r:id="rId58"/>
    <sheet name="61. Participant Satisfaction" sheetId="54" r:id="rId59"/>
  </sheets>
  <definedNames>
    <definedName name="_AMO_UniqueIdentifier" hidden="1">"'4b40624d-fee1-46f6-b9fa-92094d676d45'"</definedName>
    <definedName name="_xlnm._FilterDatabase" localSheetId="0" hidden="1">CONTENTS!$B$4:$C$63</definedName>
    <definedName name="Age_multi_a" localSheetId="49">#REF!</definedName>
    <definedName name="Age_multi_a" localSheetId="51">#REF!</definedName>
    <definedName name="Age_multi_a" localSheetId="52">#REF!</definedName>
    <definedName name="Age_multi_a" localSheetId="55">#REF!</definedName>
    <definedName name="Age_multi_a" localSheetId="58">#REF!</definedName>
    <definedName name="Age_multi_a">#REF!</definedName>
    <definedName name="Disab_multi_a" localSheetId="49">#REF!</definedName>
    <definedName name="Disab_multi_a" localSheetId="51">#REF!</definedName>
    <definedName name="Disab_multi_a" localSheetId="52">#REF!</definedName>
    <definedName name="Disab_multi_a" localSheetId="55">#REF!</definedName>
    <definedName name="Disab_multi_a" localSheetId="58">#REF!</definedName>
    <definedName name="Disab_multi_a">#REF!</definedName>
    <definedName name="Duration_multi_a" localSheetId="49">#REF!</definedName>
    <definedName name="Duration_multi_a" localSheetId="51">#REF!</definedName>
    <definedName name="Duration_multi_a" localSheetId="52">#REF!</definedName>
    <definedName name="Duration_multi_a" localSheetId="55">#REF!</definedName>
    <definedName name="Duration_multi_a" localSheetId="58">#REF!</definedName>
    <definedName name="Duration_multi_a">#REF!</definedName>
    <definedName name="EI_multi_a" localSheetId="49">#REF!</definedName>
    <definedName name="EI_multi_a" localSheetId="51">#REF!</definedName>
    <definedName name="EI_multi_a" localSheetId="52">#REF!</definedName>
    <definedName name="EI_multi_a" localSheetId="55">#REF!</definedName>
    <definedName name="EI_multi_a" localSheetId="58">#REF!</definedName>
    <definedName name="EI_multi_a">#REF!</definedName>
    <definedName name="Gender_multi_a" localSheetId="49">#REF!</definedName>
    <definedName name="Gender_multi_a" localSheetId="51">#REF!</definedName>
    <definedName name="Gender_multi_a" localSheetId="52">#REF!</definedName>
    <definedName name="Gender_multi_a" localSheetId="55">#REF!</definedName>
    <definedName name="Gender_multi_a" localSheetId="58">#REF!</definedName>
    <definedName name="Gender_multi_a">#REF!</definedName>
    <definedName name="LoF_group_multi_a" localSheetId="49">#REF!</definedName>
    <definedName name="LoF_group_multi_a" localSheetId="51">#REF!</definedName>
    <definedName name="LoF_group_multi_a" localSheetId="52">#REF!</definedName>
    <definedName name="LoF_group_multi_a" localSheetId="55">#REF!</definedName>
    <definedName name="LoF_group_multi_a" localSheetId="58">#REF!</definedName>
    <definedName name="LoF_group_multi_a">#REF!</definedName>
    <definedName name="Trial_site_multi_a" localSheetId="49">#REF!</definedName>
    <definedName name="Trial_site_multi_a" localSheetId="51">#REF!</definedName>
    <definedName name="Trial_site_multi_a" localSheetId="52">#REF!</definedName>
    <definedName name="Trial_site_multi_a" localSheetId="55">#REF!</definedName>
    <definedName name="Trial_site_multi_a" localSheetId="58">#REF!</definedName>
    <definedName name="Trial_site_multi_a">#REF!</definedName>
  </definedNames>
  <calcPr calcId="162913" calcMode="manual"/>
</workbook>
</file>

<file path=xl/calcChain.xml><?xml version="1.0" encoding="utf-8"?>
<calcChain xmlns="http://schemas.openxmlformats.org/spreadsheetml/2006/main">
  <c r="C12" i="120" l="1"/>
  <c r="C17" i="120" s="1"/>
  <c r="D12" i="120"/>
  <c r="D17" i="120" s="1"/>
  <c r="F12" i="120"/>
  <c r="F17" i="120" s="1"/>
  <c r="B12" i="120"/>
  <c r="B17" i="120" s="1"/>
  <c r="E12" i="120"/>
  <c r="E17" i="120" s="1"/>
  <c r="C17" i="132" l="1"/>
  <c r="C27" i="132" s="1"/>
  <c r="C18" i="132"/>
  <c r="C28" i="132" s="1"/>
  <c r="C19" i="132"/>
  <c r="C29" i="132" s="1"/>
  <c r="C22" i="132"/>
  <c r="C32" i="132" s="1"/>
  <c r="C20" i="132"/>
  <c r="C30" i="132" s="1"/>
  <c r="C21" i="132"/>
  <c r="C31" i="132" s="1"/>
  <c r="N12" i="135" l="1"/>
  <c r="N17" i="135" s="1"/>
  <c r="M12" i="135"/>
  <c r="M17" i="135" s="1"/>
  <c r="L12" i="135"/>
  <c r="L17" i="135" s="1"/>
  <c r="K12" i="135"/>
  <c r="K17" i="135" s="1"/>
  <c r="J12" i="135"/>
  <c r="J17" i="135" s="1"/>
  <c r="I12" i="135"/>
  <c r="I17" i="135" s="1"/>
  <c r="H12" i="135"/>
  <c r="H17" i="135" s="1"/>
  <c r="G12" i="135"/>
  <c r="G17" i="135" s="1"/>
  <c r="F12" i="135"/>
  <c r="F17" i="135" s="1"/>
  <c r="E12" i="135"/>
  <c r="E17" i="135" s="1"/>
  <c r="D12" i="135"/>
  <c r="D17" i="135" s="1"/>
  <c r="C12" i="135"/>
  <c r="C17" i="135" s="1"/>
  <c r="B12" i="135"/>
  <c r="B17" i="135" s="1"/>
  <c r="C22" i="133" l="1"/>
  <c r="C32" i="133" s="1"/>
  <c r="C21" i="133"/>
  <c r="C31" i="133" s="1"/>
  <c r="C20" i="133"/>
  <c r="C30" i="133" s="1"/>
  <c r="C19" i="133"/>
  <c r="C29" i="133" s="1"/>
  <c r="C18" i="133"/>
  <c r="C28" i="133" s="1"/>
  <c r="C17" i="133"/>
  <c r="C27" i="133" s="1"/>
  <c r="C16" i="133"/>
  <c r="C26" i="133" s="1"/>
  <c r="C15" i="133"/>
  <c r="C25" i="133" s="1"/>
  <c r="C15" i="132"/>
  <c r="C25" i="132" s="1"/>
  <c r="C17" i="131"/>
  <c r="C25" i="131" s="1"/>
  <c r="C16" i="131"/>
  <c r="C24" i="131" s="1"/>
  <c r="C14" i="131"/>
  <c r="C22" i="131" s="1"/>
  <c r="C13" i="131"/>
  <c r="C21" i="131" s="1"/>
  <c r="C24" i="130"/>
  <c r="C35" i="130" s="1"/>
  <c r="C23" i="130"/>
  <c r="C34" i="130" s="1"/>
  <c r="C22" i="130"/>
  <c r="C33" i="130" s="1"/>
  <c r="C21" i="130"/>
  <c r="C32" i="130" s="1"/>
  <c r="C20" i="130"/>
  <c r="C31" i="130" s="1"/>
  <c r="C19" i="130"/>
  <c r="C30" i="130" s="1"/>
  <c r="C18" i="130"/>
  <c r="C29" i="130" s="1"/>
  <c r="C17" i="130"/>
  <c r="C28" i="130" s="1"/>
  <c r="C16" i="130"/>
  <c r="C27" i="130" s="1"/>
  <c r="I184" i="33"/>
  <c r="H184" i="33"/>
  <c r="I183" i="33"/>
  <c r="H183" i="33"/>
  <c r="I182" i="33"/>
  <c r="H182" i="33"/>
  <c r="I181" i="33"/>
  <c r="H181" i="33"/>
  <c r="I180" i="33"/>
  <c r="H180" i="33"/>
  <c r="I179" i="33"/>
  <c r="H179" i="33"/>
  <c r="I178" i="33"/>
  <c r="H178" i="33"/>
  <c r="I177" i="33"/>
  <c r="H177" i="33"/>
  <c r="I176" i="33"/>
  <c r="H176" i="33"/>
  <c r="I175" i="33"/>
  <c r="H175" i="33"/>
  <c r="G184" i="33"/>
  <c r="F184" i="33"/>
  <c r="G183" i="33"/>
  <c r="F183" i="33"/>
  <c r="G182" i="33"/>
  <c r="F182" i="33"/>
  <c r="G181" i="33"/>
  <c r="F181" i="33"/>
  <c r="G180" i="33"/>
  <c r="F180" i="33"/>
  <c r="G179" i="33"/>
  <c r="F179" i="33"/>
  <c r="G178" i="33"/>
  <c r="F178" i="33"/>
  <c r="G177" i="33"/>
  <c r="F177" i="33"/>
  <c r="G176" i="33"/>
  <c r="F176" i="33"/>
  <c r="G175" i="33"/>
  <c r="F175" i="33"/>
  <c r="E184" i="33"/>
  <c r="E183" i="33"/>
  <c r="E182" i="33"/>
  <c r="E181" i="33"/>
  <c r="E180" i="33"/>
  <c r="E179" i="33"/>
  <c r="E178" i="33"/>
  <c r="E177" i="33"/>
  <c r="E176" i="33"/>
  <c r="E175" i="33"/>
  <c r="D184" i="33"/>
  <c r="D183" i="33"/>
  <c r="D182" i="33"/>
  <c r="D181" i="33"/>
  <c r="D180" i="33"/>
  <c r="D179" i="33"/>
  <c r="D178" i="33"/>
  <c r="D177" i="33"/>
  <c r="D176" i="33"/>
  <c r="D175" i="33"/>
  <c r="C29" i="128"/>
  <c r="C43" i="128" s="1"/>
  <c r="C28" i="128"/>
  <c r="C42" i="128" s="1"/>
  <c r="C27" i="128"/>
  <c r="C41" i="128" s="1"/>
  <c r="C26" i="128"/>
  <c r="C40" i="128" s="1"/>
  <c r="C25" i="128"/>
  <c r="C39" i="128" s="1"/>
  <c r="C24" i="128"/>
  <c r="C38" i="128" s="1"/>
  <c r="C23" i="128"/>
  <c r="C37" i="128" s="1"/>
  <c r="C22" i="128"/>
  <c r="C36" i="128" s="1"/>
  <c r="C21" i="128"/>
  <c r="C35" i="128" s="1"/>
  <c r="C20" i="128"/>
  <c r="C34" i="128" s="1"/>
  <c r="C19" i="128"/>
  <c r="C33" i="128" s="1"/>
  <c r="C30" i="128"/>
  <c r="C44" i="128" s="1"/>
  <c r="F154" i="33"/>
  <c r="E154" i="33"/>
  <c r="D154" i="33"/>
  <c r="C154" i="33"/>
  <c r="F153" i="33"/>
  <c r="E153" i="33"/>
  <c r="D153" i="33"/>
  <c r="C153" i="33"/>
  <c r="F150" i="33"/>
  <c r="E150" i="33"/>
  <c r="D150" i="33"/>
  <c r="C150" i="33"/>
  <c r="F149" i="33"/>
  <c r="E149" i="33"/>
  <c r="D149" i="33"/>
  <c r="C149" i="33"/>
  <c r="C24" i="127"/>
  <c r="C35" i="127" s="1"/>
  <c r="C23" i="127"/>
  <c r="C34" i="127" s="1"/>
  <c r="C22" i="127"/>
  <c r="C33" i="127" s="1"/>
  <c r="C21" i="127"/>
  <c r="C32" i="127" s="1"/>
  <c r="C19" i="127"/>
  <c r="C30" i="127" s="1"/>
  <c r="C18" i="127"/>
  <c r="C29" i="127" s="1"/>
  <c r="C17" i="127"/>
  <c r="C28" i="127" s="1"/>
  <c r="C16" i="127"/>
  <c r="C27" i="127" s="1"/>
  <c r="C20" i="127"/>
  <c r="C31" i="127" s="1"/>
  <c r="D20" i="125"/>
  <c r="D29" i="125" s="1"/>
  <c r="D19" i="125"/>
  <c r="D28" i="125" s="1"/>
  <c r="D18" i="125"/>
  <c r="D27" i="125" s="1"/>
  <c r="D16" i="125"/>
  <c r="D25" i="125" s="1"/>
  <c r="D15" i="125"/>
  <c r="D24" i="125" s="1"/>
  <c r="D14" i="125"/>
  <c r="D23" i="125" s="1"/>
  <c r="D17" i="125"/>
  <c r="D26" i="125" s="1"/>
  <c r="S12" i="121"/>
  <c r="S17" i="121" s="1"/>
  <c r="R12" i="121"/>
  <c r="R17" i="121" s="1"/>
  <c r="Q12" i="121"/>
  <c r="Q17" i="121" s="1"/>
  <c r="P12" i="121"/>
  <c r="P17" i="121" s="1"/>
  <c r="O12" i="121"/>
  <c r="O17" i="121" s="1"/>
  <c r="L12" i="121"/>
  <c r="L17" i="121" s="1"/>
  <c r="K12" i="121"/>
  <c r="K17" i="121" s="1"/>
  <c r="J12" i="121"/>
  <c r="J17" i="121" s="1"/>
  <c r="G12" i="121"/>
  <c r="G17" i="121" s="1"/>
  <c r="F12" i="121"/>
  <c r="F17" i="121" s="1"/>
  <c r="E12" i="121"/>
  <c r="E17" i="121" s="1"/>
  <c r="D12" i="121"/>
  <c r="D17" i="121" s="1"/>
  <c r="C12" i="121"/>
  <c r="C17" i="121" s="1"/>
  <c r="B12" i="121"/>
  <c r="B17" i="121" s="1"/>
  <c r="N12" i="121"/>
  <c r="N17" i="121" s="1"/>
  <c r="M12" i="121"/>
  <c r="M17" i="121" s="1"/>
  <c r="I12" i="121"/>
  <c r="I17" i="121" s="1"/>
  <c r="H12" i="121"/>
  <c r="H17" i="121" s="1"/>
  <c r="G124" i="33"/>
  <c r="F124" i="33"/>
  <c r="E124" i="33"/>
  <c r="D124" i="33"/>
  <c r="G123" i="33"/>
  <c r="F123" i="33"/>
  <c r="E123" i="33"/>
  <c r="D123" i="33"/>
  <c r="G129" i="33"/>
  <c r="F129" i="33"/>
  <c r="E129" i="33"/>
  <c r="D129" i="33"/>
  <c r="G128" i="33"/>
  <c r="F128" i="33"/>
  <c r="E128" i="33"/>
  <c r="D128" i="33"/>
  <c r="C129" i="33"/>
  <c r="C128" i="33"/>
  <c r="C124" i="33"/>
  <c r="C123" i="33"/>
  <c r="G130" i="33"/>
  <c r="F130" i="33"/>
  <c r="E130" i="33"/>
  <c r="D130" i="33"/>
  <c r="C130" i="33"/>
  <c r="G125" i="33"/>
  <c r="F125" i="33"/>
  <c r="E125" i="33"/>
  <c r="D125" i="33"/>
  <c r="C125" i="33"/>
  <c r="G120" i="33"/>
  <c r="F120" i="33"/>
  <c r="E120" i="33"/>
  <c r="D120" i="33"/>
  <c r="G119" i="33"/>
  <c r="F119" i="33"/>
  <c r="E119" i="33"/>
  <c r="D119" i="33"/>
  <c r="G118" i="33"/>
  <c r="F118" i="33"/>
  <c r="E118" i="33"/>
  <c r="D118" i="33"/>
  <c r="C120" i="33"/>
  <c r="C119" i="33"/>
  <c r="C118" i="33"/>
  <c r="C15" i="131" l="1"/>
  <c r="D22" i="48"/>
  <c r="D21" i="49"/>
  <c r="D20" i="48"/>
  <c r="D19" i="49"/>
  <c r="D18" i="49"/>
  <c r="D17" i="48"/>
  <c r="D16" i="48"/>
  <c r="D15" i="48"/>
  <c r="D12" i="48"/>
  <c r="D11" i="48"/>
  <c r="D10" i="48"/>
  <c r="D9" i="48"/>
  <c r="D8" i="48"/>
  <c r="D7" i="48"/>
  <c r="D6" i="48"/>
  <c r="D5" i="49"/>
  <c r="D38" i="44"/>
  <c r="D37" i="44"/>
  <c r="D36" i="43"/>
  <c r="D35" i="44"/>
  <c r="D34" i="44"/>
  <c r="D33" i="44"/>
  <c r="D32" i="43"/>
  <c r="D31" i="43"/>
  <c r="D30" i="44"/>
  <c r="D29" i="43"/>
  <c r="D28" i="44"/>
  <c r="D27" i="43"/>
  <c r="D26" i="43"/>
  <c r="D25" i="44"/>
  <c r="D24" i="43"/>
  <c r="D23" i="44"/>
  <c r="D20" i="44"/>
  <c r="D19" i="44"/>
  <c r="D18" i="44"/>
  <c r="D17" i="44"/>
  <c r="D16" i="44"/>
  <c r="D15" i="44"/>
  <c r="D14" i="43"/>
  <c r="D13" i="43"/>
  <c r="D12" i="43"/>
  <c r="D11" i="43"/>
  <c r="D10" i="44"/>
  <c r="D9" i="43"/>
  <c r="D8" i="44"/>
  <c r="D7" i="44"/>
  <c r="D6" i="43"/>
  <c r="D5" i="43"/>
  <c r="D30" i="43"/>
  <c r="D15" i="43"/>
  <c r="D8" i="43"/>
  <c r="I10" i="109"/>
  <c r="I14" i="109" s="1"/>
  <c r="H10" i="109"/>
  <c r="H14" i="109" s="1"/>
  <c r="G10" i="109"/>
  <c r="G14" i="109" s="1"/>
  <c r="F10" i="109"/>
  <c r="F14" i="109" s="1"/>
  <c r="E10" i="109"/>
  <c r="E14" i="109" s="1"/>
  <c r="D10" i="109"/>
  <c r="D14" i="109" s="1"/>
  <c r="C10" i="109"/>
  <c r="C14" i="109" s="1"/>
  <c r="B10" i="109"/>
  <c r="B14" i="109" s="1"/>
  <c r="D25" i="43" l="1"/>
  <c r="D35" i="43"/>
  <c r="D37" i="43"/>
  <c r="D11" i="44"/>
  <c r="D38" i="43"/>
  <c r="D23" i="43"/>
  <c r="D9" i="44"/>
  <c r="D10" i="43"/>
  <c r="D18" i="43"/>
  <c r="D20" i="49"/>
  <c r="D17" i="43"/>
  <c r="D12" i="44"/>
  <c r="D18" i="48"/>
  <c r="D16" i="43"/>
  <c r="D21" i="48"/>
  <c r="D20" i="43"/>
  <c r="D6" i="49"/>
  <c r="D7" i="49"/>
  <c r="D8" i="49"/>
  <c r="D34" i="43"/>
  <c r="D15" i="49"/>
  <c r="D22" i="49"/>
  <c r="C23" i="131"/>
  <c r="D5" i="44"/>
  <c r="D6" i="44"/>
  <c r="D26" i="44"/>
  <c r="D9" i="49"/>
  <c r="D29" i="44"/>
  <c r="D5" i="48"/>
  <c r="D10" i="49"/>
  <c r="D28" i="43"/>
  <c r="D11" i="49"/>
  <c r="D31" i="44"/>
  <c r="D12" i="49"/>
  <c r="D32" i="44"/>
  <c r="D19" i="48"/>
  <c r="D16" i="49"/>
  <c r="D17" i="49"/>
  <c r="D24" i="44"/>
  <c r="D36" i="44"/>
  <c r="D33" i="43"/>
  <c r="D7" i="43"/>
  <c r="D19" i="43"/>
  <c r="D13" i="44"/>
  <c r="D27" i="44"/>
  <c r="D14" i="44"/>
  <c r="F96" i="33" l="1"/>
  <c r="E96" i="33"/>
  <c r="D96" i="33"/>
  <c r="C96" i="33"/>
  <c r="F95" i="33"/>
  <c r="E95" i="33"/>
  <c r="D95" i="33"/>
  <c r="C95" i="33"/>
  <c r="F94" i="33"/>
  <c r="E94" i="33"/>
  <c r="D94" i="33"/>
  <c r="C94" i="33"/>
  <c r="F91" i="33"/>
  <c r="E91" i="33"/>
  <c r="D91" i="33"/>
  <c r="F90" i="33"/>
  <c r="E90" i="33"/>
  <c r="D90" i="33"/>
  <c r="C91" i="33"/>
  <c r="C90" i="33"/>
  <c r="F89" i="33"/>
  <c r="E89" i="33"/>
  <c r="D89" i="33"/>
  <c r="C89" i="33"/>
  <c r="I70" i="33" l="1"/>
  <c r="H70" i="33"/>
  <c r="G70" i="33"/>
  <c r="F70" i="33"/>
  <c r="E70" i="33"/>
  <c r="D70" i="33"/>
  <c r="I69" i="33"/>
  <c r="H69" i="33"/>
  <c r="G69" i="33"/>
  <c r="F69" i="33"/>
  <c r="E69" i="33"/>
  <c r="D69" i="33"/>
  <c r="I65" i="33"/>
  <c r="H65" i="33"/>
  <c r="G65" i="33"/>
  <c r="F65" i="33"/>
  <c r="E65" i="33"/>
  <c r="D65" i="33"/>
  <c r="I64" i="33"/>
  <c r="H64" i="33"/>
  <c r="G64" i="33"/>
  <c r="F64" i="33"/>
  <c r="E64" i="33"/>
  <c r="D64" i="33"/>
  <c r="C70" i="33"/>
  <c r="C69" i="33"/>
  <c r="C65" i="33"/>
  <c r="C64" i="33"/>
  <c r="I60" i="33"/>
  <c r="H60" i="33"/>
  <c r="G60" i="33"/>
  <c r="F60" i="33"/>
  <c r="E60" i="33"/>
  <c r="D60" i="33"/>
  <c r="I59" i="33"/>
  <c r="H59" i="33"/>
  <c r="G59" i="33"/>
  <c r="F59" i="33"/>
  <c r="E59" i="33"/>
  <c r="D59" i="33"/>
  <c r="C60" i="33"/>
  <c r="C59" i="33"/>
  <c r="I35" i="33"/>
  <c r="I34" i="33"/>
  <c r="I33" i="33"/>
  <c r="I32" i="33"/>
  <c r="I31" i="33"/>
  <c r="I30" i="33"/>
  <c r="I29" i="33"/>
  <c r="I28" i="33"/>
  <c r="I27" i="33"/>
  <c r="F35" i="33"/>
  <c r="F34" i="33"/>
  <c r="F33" i="33"/>
  <c r="F32" i="33"/>
  <c r="F31" i="33"/>
  <c r="F30" i="33"/>
  <c r="F29" i="33"/>
  <c r="F28" i="33"/>
  <c r="F27" i="33"/>
  <c r="C35" i="33"/>
  <c r="C34" i="33"/>
  <c r="C33" i="33"/>
  <c r="C32" i="33"/>
  <c r="C31" i="33"/>
  <c r="C30" i="33"/>
  <c r="C29" i="33"/>
  <c r="C28" i="33"/>
  <c r="C27" i="33"/>
  <c r="G301" i="33" l="1"/>
  <c r="F301" i="33"/>
  <c r="E301" i="33"/>
  <c r="D301" i="33"/>
  <c r="G300" i="33"/>
  <c r="F300" i="33"/>
  <c r="E300" i="33"/>
  <c r="D300" i="33"/>
  <c r="G299" i="33"/>
  <c r="F299" i="33"/>
  <c r="E299" i="33"/>
  <c r="D299" i="33"/>
  <c r="G298" i="33"/>
  <c r="F298" i="33"/>
  <c r="E298" i="33"/>
  <c r="D298" i="33"/>
  <c r="G297" i="33"/>
  <c r="F297" i="33"/>
  <c r="E297" i="33"/>
  <c r="D297" i="33"/>
  <c r="G296" i="33"/>
  <c r="F296" i="33"/>
  <c r="E296" i="33"/>
  <c r="D296" i="33"/>
  <c r="E275" i="33" l="1"/>
  <c r="D275" i="33"/>
  <c r="E274" i="33"/>
  <c r="D274" i="33"/>
  <c r="E273" i="33"/>
  <c r="D273" i="33"/>
  <c r="E272" i="33"/>
  <c r="D272" i="33"/>
  <c r="E271" i="33"/>
  <c r="D271" i="33"/>
  <c r="E270" i="33"/>
  <c r="D270" i="33"/>
  <c r="E269" i="33"/>
  <c r="D269" i="33"/>
  <c r="E268" i="33"/>
  <c r="D268" i="33"/>
  <c r="E265" i="33"/>
  <c r="D265" i="33"/>
  <c r="E264" i="33"/>
  <c r="D264" i="33"/>
  <c r="E263" i="33"/>
  <c r="D263" i="33"/>
  <c r="E262" i="33"/>
  <c r="D262" i="33"/>
  <c r="E261" i="33"/>
  <c r="D261" i="33"/>
  <c r="E260" i="33"/>
  <c r="D260" i="33"/>
  <c r="E259" i="33"/>
  <c r="D259" i="33"/>
  <c r="E258" i="33"/>
  <c r="D258" i="33"/>
  <c r="E229" i="33"/>
  <c r="D229" i="33"/>
  <c r="E228" i="33"/>
  <c r="D228" i="33"/>
  <c r="E227" i="33"/>
  <c r="D227" i="33"/>
  <c r="E226" i="33"/>
  <c r="D226" i="33"/>
  <c r="E225" i="33"/>
  <c r="D225" i="33"/>
  <c r="E224" i="33"/>
  <c r="D224" i="33"/>
  <c r="E223" i="33"/>
  <c r="D223" i="33"/>
  <c r="E222" i="33"/>
  <c r="D222" i="33"/>
  <c r="E221" i="33"/>
  <c r="D221" i="33"/>
  <c r="E220" i="33"/>
  <c r="D220" i="33"/>
  <c r="E219" i="33"/>
  <c r="D219" i="33"/>
  <c r="E218" i="33"/>
  <c r="D218" i="33"/>
  <c r="E217" i="33"/>
  <c r="D217" i="33"/>
  <c r="E216" i="33"/>
  <c r="D216" i="33"/>
  <c r="E215" i="33"/>
  <c r="D215" i="33"/>
  <c r="E214" i="33"/>
  <c r="D214" i="33"/>
  <c r="E213" i="33"/>
  <c r="D213" i="33"/>
  <c r="E212" i="33"/>
  <c r="D212" i="33"/>
  <c r="E211" i="33"/>
  <c r="D211" i="33"/>
  <c r="E210" i="33"/>
  <c r="D210" i="33"/>
  <c r="E209" i="33"/>
  <c r="D209" i="33"/>
  <c r="C15" i="104" l="1"/>
  <c r="C24" i="104" s="1"/>
  <c r="C17" i="104"/>
  <c r="C26" i="104" s="1"/>
  <c r="C18" i="104"/>
  <c r="C27" i="104" s="1"/>
  <c r="C16" i="104"/>
  <c r="C25" i="104" s="1"/>
  <c r="C20" i="104"/>
  <c r="C29" i="104" s="1"/>
  <c r="C19" i="104"/>
  <c r="C28" i="104" s="1"/>
  <c r="C14" i="104" l="1"/>
  <c r="C23" i="104" s="1"/>
</calcChain>
</file>

<file path=xl/sharedStrings.xml><?xml version="1.0" encoding="utf-8"?>
<sst xmlns="http://schemas.openxmlformats.org/spreadsheetml/2006/main" count="1885" uniqueCount="504">
  <si>
    <t>All Scheme</t>
  </si>
  <si>
    <t>Disability Type</t>
  </si>
  <si>
    <t>The purple tabs act as breaks corresponding to the section breaks in the presentation.</t>
  </si>
  <si>
    <t>Abbreviations in tab names:</t>
  </si>
  <si>
    <t>Key Statistics</t>
  </si>
  <si>
    <t>Table of Contents</t>
  </si>
  <si>
    <t>Sheet Name</t>
  </si>
  <si>
    <t>GUIDE TO SPREADSHEET</t>
  </si>
  <si>
    <t>PARTICIPANTS--&gt;</t>
  </si>
  <si>
    <t>PARTICIPANT EXPERIENCE --&gt;</t>
  </si>
  <si>
    <t>Part 1: Participants</t>
  </si>
  <si>
    <t>Summary</t>
  </si>
  <si>
    <t>Slide Name from Presentation</t>
  </si>
  <si>
    <t>Part 2: Participant experience</t>
  </si>
  <si>
    <t>Part 3: Committed supports and payments</t>
  </si>
  <si>
    <t>Primary Disability</t>
  </si>
  <si>
    <t>Acquired Brain Injury (ABI)</t>
  </si>
  <si>
    <t>Cerebral Palsy (CP)</t>
  </si>
  <si>
    <t>Indicator</t>
  </si>
  <si>
    <t>Age group</t>
  </si>
  <si>
    <t>ABI</t>
  </si>
  <si>
    <t>% who choose what they do each day</t>
  </si>
  <si>
    <t>0 to 14</t>
  </si>
  <si>
    <t>15 to 24</t>
  </si>
  <si>
    <t>25 and over</t>
  </si>
  <si>
    <t>% who choose who supports them</t>
  </si>
  <si>
    <t>% actively involved in a community, cultural or religious group in the last 12 months</t>
  </si>
  <si>
    <t>% who attend school in a mainstream class</t>
  </si>
  <si>
    <t>% happy with their home</t>
  </si>
  <si>
    <t>% who self-rate health as good, very good or excellent</t>
  </si>
  <si>
    <t>% who have a paid job</t>
  </si>
  <si>
    <t>CP</t>
  </si>
  <si>
    <t>SCI</t>
  </si>
  <si>
    <t>% receiving Carer Payment</t>
  </si>
  <si>
    <t>% receiving Carer Allowance</t>
  </si>
  <si>
    <t>% working in a paid job</t>
  </si>
  <si>
    <t>% who say they (and their partner) are able to work as much as they want</t>
  </si>
  <si>
    <t>% able to advocate for their child/family member</t>
  </si>
  <si>
    <t>% who feel in control selecting services</t>
  </si>
  <si>
    <t>% who rate their health as good, very good or excellent</t>
  </si>
  <si>
    <t>Participants aged 15 to 24</t>
  </si>
  <si>
    <t>Has the NDIS helped you have more choices and more control over your life?</t>
  </si>
  <si>
    <t>R1</t>
  </si>
  <si>
    <t>Latest</t>
  </si>
  <si>
    <t>Has the NDIS helped you with daily living activities?</t>
  </si>
  <si>
    <t>Has the NDIS helped you to meet more people?</t>
  </si>
  <si>
    <t>Has your involvement with the NDIS helped you to choose a home that's right for you?</t>
  </si>
  <si>
    <t>Has your involvement with the NDIS improved your health and wellbeing?</t>
  </si>
  <si>
    <t>Has your involvement with the NDIS helped you to learn things you want to learn or to take courses you want to take?</t>
  </si>
  <si>
    <t>Has your involvement with the NDIS helped you find a job that's right for you?</t>
  </si>
  <si>
    <t>Has the NDIS helped you be more involved?</t>
  </si>
  <si>
    <t>Participants aged 25 and over</t>
  </si>
  <si>
    <t>Review</t>
  </si>
  <si>
    <t>Participants aged 15 and over</t>
  </si>
  <si>
    <t>Families/carers of participants aged 15 and over</t>
  </si>
  <si>
    <t>Families/carers of participants aged 0 to 14</t>
  </si>
  <si>
    <t>Work</t>
  </si>
  <si>
    <t>Baseline</t>
  </si>
  <si>
    <t>Latest Review</t>
  </si>
  <si>
    <t>Time Period</t>
  </si>
  <si>
    <t>Very Good / Good</t>
  </si>
  <si>
    <t>Neutral</t>
  </si>
  <si>
    <t>Poor / Very Poor</t>
  </si>
  <si>
    <t>Planning</t>
  </si>
  <si>
    <t>PSS refers to Participant Satisfaction Survey</t>
  </si>
  <si>
    <t>z</t>
  </si>
  <si>
    <t>Participation rates by age group</t>
  </si>
  <si>
    <t>Participants over time</t>
  </si>
  <si>
    <t>Participants by age group</t>
  </si>
  <si>
    <t>Of these, the number of participants who have a primary disability of ___</t>
  </si>
  <si>
    <t>Number of people with a primary disability of ___ ever had their access met</t>
  </si>
  <si>
    <t>The number of participants with a primary disability of ___ have an approved plan</t>
  </si>
  <si>
    <t>Percentage of participants with an approved plan across the Scheme as a whole</t>
  </si>
  <si>
    <t>Participants by age group continued</t>
  </si>
  <si>
    <t>Participants by Indigenous and CALD status</t>
  </si>
  <si>
    <t>Participants by gender and remoteness</t>
  </si>
  <si>
    <t>Key statistics</t>
  </si>
  <si>
    <t>NSW</t>
  </si>
  <si>
    <t>VIC</t>
  </si>
  <si>
    <t>QLD</t>
  </si>
  <si>
    <t>SA</t>
  </si>
  <si>
    <t>WA</t>
  </si>
  <si>
    <t>TAS</t>
  </si>
  <si>
    <t>ACT</t>
  </si>
  <si>
    <t>NT</t>
  </si>
  <si>
    <t>00-14 yrs</t>
  </si>
  <si>
    <t>15-24 yrs</t>
  </si>
  <si>
    <t>25-34 yrs</t>
  </si>
  <si>
    <t>35-44 yrs</t>
  </si>
  <si>
    <t>45-54 yrs</t>
  </si>
  <si>
    <t>55-64 yrs</t>
  </si>
  <si>
    <t>65+ yrs</t>
  </si>
  <si>
    <t>2017-18</t>
  </si>
  <si>
    <t>2018-19</t>
  </si>
  <si>
    <t>2019-20</t>
  </si>
  <si>
    <t>2020-21</t>
  </si>
  <si>
    <t xml:space="preserve">Q2 </t>
  </si>
  <si>
    <t xml:space="preserve">Q4 </t>
  </si>
  <si>
    <t>Acquired brain injury</t>
  </si>
  <si>
    <t>% of Scheme participants</t>
  </si>
  <si>
    <t>National Average</t>
  </si>
  <si>
    <t>Age band</t>
  </si>
  <si>
    <t>CALD refers to Culturally and Linguistically Diverse</t>
  </si>
  <si>
    <t>ACT refers to Australian Capital Territory</t>
  </si>
  <si>
    <t>NSW refers to New South Wales</t>
  </si>
  <si>
    <t>NT refers to Northern Territory</t>
  </si>
  <si>
    <t>SA refers to South Australia</t>
  </si>
  <si>
    <t>TAS refers to Tasmania</t>
  </si>
  <si>
    <t>VIC refers to Victoria</t>
  </si>
  <si>
    <t>WA refers to Western Australia</t>
  </si>
  <si>
    <t>QLD refers to Queensland</t>
  </si>
  <si>
    <t>Q2 refers to Quarter 2</t>
  </si>
  <si>
    <t>Q4 refers to Quarter 4</t>
  </si>
  <si>
    <t>New</t>
  </si>
  <si>
    <t>By Existing/New status</t>
  </si>
  <si>
    <t>By Level of Function</t>
  </si>
  <si>
    <t>Female</t>
  </si>
  <si>
    <t>Male</t>
  </si>
  <si>
    <t>Other</t>
  </si>
  <si>
    <t>Major Cities</t>
  </si>
  <si>
    <t xml:space="preserve">Regional areas </t>
  </si>
  <si>
    <t>Remote and Very Remote</t>
  </si>
  <si>
    <t>Participant Goals</t>
  </si>
  <si>
    <t>Choice and control over my life</t>
  </si>
  <si>
    <t>Daily life</t>
  </si>
  <si>
    <t>Health and wellbeing</t>
  </si>
  <si>
    <t>Learning</t>
  </si>
  <si>
    <t>Relationships</t>
  </si>
  <si>
    <t>Social and community activities</t>
  </si>
  <si>
    <t>Where I live</t>
  </si>
  <si>
    <t>Participant goals</t>
  </si>
  <si>
    <t>of access decisions among participants with a primary disability of ___ are 'access met'</t>
  </si>
  <si>
    <t>of access decisions for those with ___ were made within 14 days of final information being provided in the last quarter</t>
  </si>
  <si>
    <t>of initial plans were approved within 70 days for participants with ___ aged 7 and above in the last quarter</t>
  </si>
  <si>
    <t>is the annualised rate of participant complaints for those with ___ since the end of the Trial period</t>
  </si>
  <si>
    <t>Access decisions</t>
  </si>
  <si>
    <t>Access decisions by age group</t>
  </si>
  <si>
    <t>Participant Service Guarantee: Access metrics</t>
  </si>
  <si>
    <t>Participant Service Guarantee: Planning metrics</t>
  </si>
  <si>
    <t>Participant Service Guarantee: Participant Requested Review metrics</t>
  </si>
  <si>
    <t>Participant Service Guarantee: Review of Reviewable Decision metrics</t>
  </si>
  <si>
    <t>Participants by plan management type</t>
  </si>
  <si>
    <t>Distribution of Committed Supports</t>
  </si>
  <si>
    <t>Types of Committed Supports</t>
  </si>
  <si>
    <t xml:space="preserve">Average annualised payments </t>
  </si>
  <si>
    <t>Utilisation by time in the Scheme</t>
  </si>
  <si>
    <t xml:space="preserve">Utilisation by age group </t>
  </si>
  <si>
    <t>Utilisation by SIL status</t>
  </si>
  <si>
    <t>Access Decision Types</t>
  </si>
  <si>
    <t>PSG Access Metrics</t>
  </si>
  <si>
    <t>PSG Planning Metrics</t>
  </si>
  <si>
    <t>Participants by Plan Management Type</t>
  </si>
  <si>
    <t>Existing State/Territory</t>
  </si>
  <si>
    <t>Existing Commonwealth</t>
  </si>
  <si>
    <t>Total</t>
  </si>
  <si>
    <t>Age Band</t>
  </si>
  <si>
    <t>COMMITTED SUPPORTS, PAYMENTS AND UTILISATION --&gt;</t>
  </si>
  <si>
    <t>PARTICIPANT GOALS, OUTCOMES AND SATISFACTION --&gt;</t>
  </si>
  <si>
    <t>Make an access decision within 14 days of the final information being provided</t>
  </si>
  <si>
    <t># of Tasks (ABI)</t>
  </si>
  <si>
    <t>Approve a plan for participants (aged 7 or over) within 70 days of access decision</t>
  </si>
  <si>
    <t>Complete a Participant Requested Review, after the decision to accept the request was made</t>
  </si>
  <si>
    <t># of Tasks (CP)</t>
  </si>
  <si>
    <t># of Tasks (SCI)</t>
  </si>
  <si>
    <t>Self-managed Fully</t>
  </si>
  <si>
    <t>Self-managed Partly</t>
  </si>
  <si>
    <t>Plan-managed</t>
  </si>
  <si>
    <t>Agency-managed</t>
  </si>
  <si>
    <t>31-Dec-18</t>
  </si>
  <si>
    <t>31-Mar-19</t>
  </si>
  <si>
    <t>30-Jun-19</t>
  </si>
  <si>
    <t>30-Sep-19</t>
  </si>
  <si>
    <t>31-Dec-19</t>
  </si>
  <si>
    <t>31-Mar-20</t>
  </si>
  <si>
    <t>30-Jun-20</t>
  </si>
  <si>
    <t>30-Sep-20</t>
  </si>
  <si>
    <t>31-Dec-20</t>
  </si>
  <si>
    <t>Prior</t>
  </si>
  <si>
    <t>2020-21 YTD</t>
  </si>
  <si>
    <t>Sep-16</t>
  </si>
  <si>
    <t>Dec-16</t>
  </si>
  <si>
    <t>Mar-17</t>
  </si>
  <si>
    <t>Jun-17</t>
  </si>
  <si>
    <t>Sep-17</t>
  </si>
  <si>
    <t>Dec-17</t>
  </si>
  <si>
    <t>Mar-18</t>
  </si>
  <si>
    <t>Jun-18</t>
  </si>
  <si>
    <t>Sep-18</t>
  </si>
  <si>
    <t>Dec-18</t>
  </si>
  <si>
    <t>Mar-19</t>
  </si>
  <si>
    <t>Jun-19</t>
  </si>
  <si>
    <t>Sep-19</t>
  </si>
  <si>
    <t>Dec-19</t>
  </si>
  <si>
    <t>Mar-20</t>
  </si>
  <si>
    <t>Jun-20</t>
  </si>
  <si>
    <t>Sep-20</t>
  </si>
  <si>
    <t>Dec-20</t>
  </si>
  <si>
    <t>Access</t>
  </si>
  <si>
    <t>Plan Review and other</t>
  </si>
  <si>
    <t>Q2</t>
  </si>
  <si>
    <t>Q4</t>
  </si>
  <si>
    <t>Total*</t>
  </si>
  <si>
    <t>In $000's</t>
  </si>
  <si>
    <r>
      <t xml:space="preserve">Annualised committed supports in active plans for participants </t>
    </r>
    <r>
      <rPr>
        <b/>
        <u/>
        <sz val="11"/>
        <color theme="1"/>
        <rFont val="Calibri"/>
        <family val="2"/>
        <scheme val="minor"/>
      </rPr>
      <t>with</t>
    </r>
    <r>
      <rPr>
        <b/>
        <sz val="11"/>
        <color theme="1"/>
        <rFont val="Calibri"/>
        <family val="2"/>
        <scheme val="minor"/>
      </rPr>
      <t xml:space="preserve"> SIL</t>
    </r>
  </si>
  <si>
    <r>
      <t xml:space="preserve">Annualised committed supports in active plans for participants </t>
    </r>
    <r>
      <rPr>
        <b/>
        <u/>
        <sz val="11"/>
        <color theme="1"/>
        <rFont val="Calibri"/>
        <family val="2"/>
        <scheme val="minor"/>
      </rPr>
      <t>without</t>
    </r>
    <r>
      <rPr>
        <b/>
        <sz val="11"/>
        <color theme="1"/>
        <rFont val="Calibri"/>
        <family val="2"/>
        <scheme val="minor"/>
      </rPr>
      <t xml:space="preserve"> SIL</t>
    </r>
  </si>
  <si>
    <t>$0-$5,000</t>
  </si>
  <si>
    <t>$5,001-$10,000</t>
  </si>
  <si>
    <t>$10,001-$15,000</t>
  </si>
  <si>
    <t>$15,001-$20,000</t>
  </si>
  <si>
    <t>$20,001-$30,000</t>
  </si>
  <si>
    <t>$30,001-$50,000</t>
  </si>
  <si>
    <t>$50,001-$100,000</t>
  </si>
  <si>
    <t>$100,001-$150,000</t>
  </si>
  <si>
    <t>$150,001-$200,000</t>
  </si>
  <si>
    <t>$200,001-$250,000</t>
  </si>
  <si>
    <t>$250,001+</t>
  </si>
  <si>
    <t>Core</t>
  </si>
  <si>
    <t>Community Participation</t>
  </si>
  <si>
    <t>Capacity Building</t>
  </si>
  <si>
    <t>Capital</t>
  </si>
  <si>
    <t>Daily Activities</t>
  </si>
  <si>
    <t>Support Coordination</t>
  </si>
  <si>
    <t>Social and Civic</t>
  </si>
  <si>
    <t>in $000,000's</t>
  </si>
  <si>
    <t>Core Total</t>
  </si>
  <si>
    <t>Capacity Building Total</t>
  </si>
  <si>
    <t>Reduction of more than 50%</t>
  </si>
  <si>
    <t>Reduction of 25-50%</t>
  </si>
  <si>
    <t>Reduction of 10-25%</t>
  </si>
  <si>
    <t>Reduction of 5-10%</t>
  </si>
  <si>
    <t>Less than 5% change</t>
  </si>
  <si>
    <t>Increase of 5-10%</t>
  </si>
  <si>
    <t>Increase of 10-25%</t>
  </si>
  <si>
    <t>Increase of 25-50%</t>
  </si>
  <si>
    <t>Increase of more than 50%</t>
  </si>
  <si>
    <t>FY2016-17</t>
  </si>
  <si>
    <t>FY2017-18</t>
  </si>
  <si>
    <t>FY2018-19</t>
  </si>
  <si>
    <t>FY2019-20</t>
  </si>
  <si>
    <t>FY2020-21 to date</t>
  </si>
  <si>
    <t>01Apr20 - 30Sep20</t>
  </si>
  <si>
    <t>01Apr19 - 31Mar20</t>
  </si>
  <si>
    <t>01Apr18 - 31Mar19</t>
  </si>
  <si>
    <t>01Apr17 - 31Mar18</t>
  </si>
  <si>
    <t>01Apr16 - 31Mar17</t>
  </si>
  <si>
    <t>Proportion of SIL Participants</t>
  </si>
  <si>
    <t>Proportion of Non-SIL Participants</t>
  </si>
  <si>
    <t>PSG refers to Participant Service Guarantee</t>
  </si>
  <si>
    <t>ECEI refers to Early Childhood Early Intervention</t>
  </si>
  <si>
    <t>PRR refers to Participant Requested Reviews</t>
  </si>
  <si>
    <t>RoRD refers to Review of Reviewable Decisions</t>
  </si>
  <si>
    <t>AAT refers to Administrative Appeals Tribunal</t>
  </si>
  <si>
    <t>Complaint rates</t>
  </si>
  <si>
    <t>INTRODUCTION AND DEFINITIONS--&gt;</t>
  </si>
  <si>
    <t>Part 0: Introduction and Definitions</t>
  </si>
  <si>
    <t>Definitions: Disability types by ICD-10 codes</t>
  </si>
  <si>
    <t>NDIS Disability Type</t>
  </si>
  <si>
    <t>Proportions of participants</t>
  </si>
  <si>
    <t>T90 - Traumatic brain injury [also called head injury and acquired brain damage]</t>
  </si>
  <si>
    <t>G93.1 - Hypoxic brain injury</t>
  </si>
  <si>
    <t>G71.9 - Glioblastoma</t>
  </si>
  <si>
    <t>G80 - Cerebral palsy</t>
  </si>
  <si>
    <t>T09.5 - Spinal cord injury (Complete)</t>
  </si>
  <si>
    <t>T09.7 - Spinal cord injury (Incomplete)</t>
  </si>
  <si>
    <t>C72.5 - Malignant neoplasm of spinal cord (Complete)</t>
  </si>
  <si>
    <t>C72.7 - Malignant neoplasm of spinal cord (Incomplete)</t>
  </si>
  <si>
    <t>4. Disabilty Type Definitions</t>
  </si>
  <si>
    <t>8. Summary</t>
  </si>
  <si>
    <t>9. Participation Rates State</t>
  </si>
  <si>
    <t>10. Participation Rates Age</t>
  </si>
  <si>
    <t>11. Participants over Time</t>
  </si>
  <si>
    <t>12. Participants by Age Group 1</t>
  </si>
  <si>
    <t>13. Participants by Age Group 2</t>
  </si>
  <si>
    <t>14. Indigenous and CALD</t>
  </si>
  <si>
    <t>15. Existing versus New</t>
  </si>
  <si>
    <t>16. Gender and Remoteness</t>
  </si>
  <si>
    <t>18. Summary</t>
  </si>
  <si>
    <t>19. Access Decision Types</t>
  </si>
  <si>
    <t>20. Access Decisions by Age</t>
  </si>
  <si>
    <t>21. PSG Access</t>
  </si>
  <si>
    <t>22. PSG Planning</t>
  </si>
  <si>
    <t>23. PSG Review</t>
  </si>
  <si>
    <t>24. PSG Reviewable Decision</t>
  </si>
  <si>
    <t>25. Plan Management Type</t>
  </si>
  <si>
    <t>26. Exit Rates</t>
  </si>
  <si>
    <t>29. AAT Cases</t>
  </si>
  <si>
    <t>31. Summary</t>
  </si>
  <si>
    <t>32. Committed Supports Trends</t>
  </si>
  <si>
    <t>33. Committed Supports by Age</t>
  </si>
  <si>
    <t>34. Committed Supports by SIL</t>
  </si>
  <si>
    <t>35. Distribution of CS</t>
  </si>
  <si>
    <t>36. Types of Committed Supports</t>
  </si>
  <si>
    <t>37. Committed Supports Change</t>
  </si>
  <si>
    <t>38. Average Annualised Payments</t>
  </si>
  <si>
    <t>39. Utilisation by Time</t>
  </si>
  <si>
    <t>40. Utilisation by Age</t>
  </si>
  <si>
    <t>41. Utilisation by SIL</t>
  </si>
  <si>
    <t>43. Summary</t>
  </si>
  <si>
    <t>44. Participant Goals</t>
  </si>
  <si>
    <t>45. Participant Outcomes (ABI)</t>
  </si>
  <si>
    <t>46. Participant Outcomes (CP)</t>
  </si>
  <si>
    <t>47. Participant Outcomes (SCI)</t>
  </si>
  <si>
    <t>48. Family Carer Outcomes (ABI)</t>
  </si>
  <si>
    <t>49. Family Carer Outcomes (CP)</t>
  </si>
  <si>
    <t>50. Family Carer Outcomes (SCI)</t>
  </si>
  <si>
    <t>51. Participant Helped (ABI)</t>
  </si>
  <si>
    <t>52. Participant Helped (CP)</t>
  </si>
  <si>
    <t>53. Participant Helped (SCI)</t>
  </si>
  <si>
    <t>54. Family Carer Helped (ABI)</t>
  </si>
  <si>
    <t>55. Family Carer Helped (CP)</t>
  </si>
  <si>
    <t>56. Family Carer Helped (SCI)</t>
  </si>
  <si>
    <t>57. Participant in Work</t>
  </si>
  <si>
    <t>58. Participant SCP</t>
  </si>
  <si>
    <t>59. Participant Choose Support</t>
  </si>
  <si>
    <t>61. Participant Satisfaction</t>
  </si>
  <si>
    <t>27. Complaint Rates</t>
  </si>
  <si>
    <t>28. Complaint Time Frame</t>
  </si>
  <si>
    <t>SIL refers to Supported Independent Living</t>
  </si>
  <si>
    <t>High</t>
  </si>
  <si>
    <t>Medium</t>
  </si>
  <si>
    <t>Low</t>
  </si>
  <si>
    <t>PSG Participant Requested Review Metrics</t>
  </si>
  <si>
    <t>PSG Review of Reviewable Decision Metrics</t>
  </si>
  <si>
    <t>Cerebral palsy</t>
  </si>
  <si>
    <t>Spinal cord injury</t>
  </si>
  <si>
    <t>Average Annualised Committed Supports</t>
  </si>
  <si>
    <t>60. Parent Carer in Work</t>
  </si>
  <si>
    <t>Prior to 01April16</t>
  </si>
  <si>
    <t>Total mature</t>
  </si>
  <si>
    <t>Per 100,000</t>
  </si>
  <si>
    <t>Existing StateTerritory</t>
  </si>
  <si>
    <t>% Within timeframe (ABI)</t>
  </si>
  <si>
    <t>% Within timeframe (all Scheme)</t>
  </si>
  <si>
    <t>% Within timeframe (SCI)</t>
  </si>
  <si>
    <t>% Within timeframe (CP)</t>
  </si>
  <si>
    <t>Acquired brain injury ($)</t>
  </si>
  <si>
    <t>Acquired brain injury (%)</t>
  </si>
  <si>
    <t>Cerebral palsy ($)</t>
  </si>
  <si>
    <t>Cerebral palsy (%)</t>
  </si>
  <si>
    <t>Spinal cord injury ($)</t>
  </si>
  <si>
    <t>Spinal cord injury (%)</t>
  </si>
  <si>
    <t>Capital Total</t>
  </si>
  <si>
    <t>Spinal Cord Injury (SCI)*</t>
  </si>
  <si>
    <t>*Proportions do not add to 100% due to rounding</t>
  </si>
  <si>
    <t>Acquired brain injury (ABI)</t>
  </si>
  <si>
    <t>Cerebral palsy (CP)</t>
  </si>
  <si>
    <t>Spinal cord injury (SCI)</t>
  </si>
  <si>
    <t>Participation rates by State/Territory</t>
  </si>
  <si>
    <t>Distribution of active participants  by age group</t>
  </si>
  <si>
    <t>Proportion of active participants with a primary disability type of ________ in each age group</t>
  </si>
  <si>
    <t>Proportion of active participants with an approved plan who identify as Aboriginal and/ or Torres Strait Islander</t>
  </si>
  <si>
    <t>Proportion of active participants with an approved plan who identify as Culturally and Linguistically Diverse</t>
  </si>
  <si>
    <t>Active participants by Existing/New status</t>
  </si>
  <si>
    <t>Active participants by level of function</t>
  </si>
  <si>
    <t>Participants by Existing/New status, by level of function</t>
  </si>
  <si>
    <t>Distribution of active participants by gender</t>
  </si>
  <si>
    <t>Distribution of active participants by remoteness</t>
  </si>
  <si>
    <t>Proportion of access met decisions by services previously received</t>
  </si>
  <si>
    <t>Proportion of access met decisions by age group</t>
  </si>
  <si>
    <t>Complete a Review of a Reviewable Decision within 90 days of the request being received</t>
  </si>
  <si>
    <t>Distribution of participants with ________ by plan management type</t>
  </si>
  <si>
    <t>Scheme exit rates over time</t>
  </si>
  <si>
    <t>Annualised exit rates for participants with a primary disability of _______ who have ever had an approved plan over time</t>
  </si>
  <si>
    <t>Mortality exit rate (%)</t>
  </si>
  <si>
    <t>Other exits (%)</t>
  </si>
  <si>
    <t>All Scheme exit rate (%)</t>
  </si>
  <si>
    <t>Complaint rate (ABI)</t>
  </si>
  <si>
    <t>Complaint rate (all Scheme)</t>
  </si>
  <si>
    <t>Complaint rate (SCI)</t>
  </si>
  <si>
    <t>Complaint rate (CP)</t>
  </si>
  <si>
    <t>Complaints (ABI)</t>
  </si>
  <si>
    <t>Complaints (CP)</t>
  </si>
  <si>
    <t>Complaints (SCI)</t>
  </si>
  <si>
    <t>Cumulative number and rate of complaints</t>
  </si>
  <si>
    <t>Timeframes for closing complaints</t>
  </si>
  <si>
    <t>Number of complaints closed and proportion resolved within 21 days</t>
  </si>
  <si>
    <t>Closed complaints in the quarter</t>
  </si>
  <si>
    <t>% closed within 21 days</t>
  </si>
  <si>
    <t>% closed within 21 days (all Scheme)</t>
  </si>
  <si>
    <t>Number and proportion of AAT cases by type</t>
  </si>
  <si>
    <t>% of total participants with ABI</t>
  </si>
  <si>
    <t>ABI AAT cases</t>
  </si>
  <si>
    <t>Proportion of all AAT cases</t>
  </si>
  <si>
    <t>CP AAT cases</t>
  </si>
  <si>
    <t>% of total participants with CP</t>
  </si>
  <si>
    <t>SCI AAT cases</t>
  </si>
  <si>
    <t>% of total participants with SCI</t>
  </si>
  <si>
    <t>Administrative Appeals Tribunal (AAT) cases</t>
  </si>
  <si>
    <t>billion of supports in respect of 2019-20 financial year</t>
  </si>
  <si>
    <t>billion of supports in respect of 2020-21 financial year to date</t>
  </si>
  <si>
    <t>of supports utilised</t>
  </si>
  <si>
    <t>Trend in committed supports</t>
  </si>
  <si>
    <t>Trend in average annualised committed supports for participants with a primary disability of ________ over time</t>
  </si>
  <si>
    <t>Spinal cord Injury</t>
  </si>
  <si>
    <t>Committed supports by age group</t>
  </si>
  <si>
    <t>Average annualised committed supports for participants with _______ by age group</t>
  </si>
  <si>
    <t>Note: Total* in the charts refers to the average annualised committed supports</t>
  </si>
  <si>
    <t>for each disability type based on the age distribution of all Scheme participants.</t>
  </si>
  <si>
    <t>This has the effect of reducing the average for each of the three disability types,</t>
  </si>
  <si>
    <t>most notably for acquired brain injury</t>
  </si>
  <si>
    <t>Committed supports by SIL Status</t>
  </si>
  <si>
    <r>
      <t xml:space="preserve">Average annualised committed supports for participants </t>
    </r>
    <r>
      <rPr>
        <b/>
        <u/>
        <sz val="11"/>
        <color theme="1"/>
        <rFont val="Calibri"/>
        <family val="2"/>
        <scheme val="minor"/>
      </rPr>
      <t>with</t>
    </r>
    <r>
      <rPr>
        <b/>
        <sz val="11"/>
        <color theme="1"/>
        <rFont val="Calibri"/>
        <family val="2"/>
        <scheme val="minor"/>
      </rPr>
      <t xml:space="preserve"> SIL and proportions of participants with SIL</t>
    </r>
  </si>
  <si>
    <r>
      <t xml:space="preserve">Average annualised committed supports in active plans for participants </t>
    </r>
    <r>
      <rPr>
        <b/>
        <u/>
        <sz val="11"/>
        <color theme="1"/>
        <rFont val="Calibri"/>
        <family val="2"/>
        <scheme val="minor"/>
      </rPr>
      <t>without</t>
    </r>
    <r>
      <rPr>
        <b/>
        <sz val="11"/>
        <color theme="1"/>
        <rFont val="Calibri"/>
        <family val="2"/>
        <scheme val="minor"/>
      </rPr>
      <t xml:space="preserve"> SIL and proportions of participants without SIL</t>
    </r>
  </si>
  <si>
    <t>Average annualised committed supports</t>
  </si>
  <si>
    <t>Proportion of participants</t>
  </si>
  <si>
    <t>Distribution of annualised committed supports for participants with ________</t>
  </si>
  <si>
    <t>Total annualised committed supports by type in active plans for participants with _________</t>
  </si>
  <si>
    <t>Change in annualised plan costs, comparing active plan to previous plan for participants with ________</t>
  </si>
  <si>
    <t>Changes in committed supports</t>
  </si>
  <si>
    <t>Average annualised payments</t>
  </si>
  <si>
    <t>Average annualised payments for participants with ________</t>
  </si>
  <si>
    <t>Average annual increase</t>
  </si>
  <si>
    <t>Utilisation of committed supports for participants with ________ by time in the Scheme</t>
  </si>
  <si>
    <t>Utilisation by age group</t>
  </si>
  <si>
    <t>Utilisation by age for participants with ________ for mature participants</t>
  </si>
  <si>
    <r>
      <t xml:space="preserve">Utilisation of committed supports for participants </t>
    </r>
    <r>
      <rPr>
        <b/>
        <u/>
        <sz val="11"/>
        <color theme="1"/>
        <rFont val="Calibri"/>
        <family val="2"/>
        <scheme val="minor"/>
      </rPr>
      <t>with</t>
    </r>
    <r>
      <rPr>
        <b/>
        <sz val="11"/>
        <color theme="1"/>
        <rFont val="Calibri"/>
        <family val="2"/>
        <scheme val="minor"/>
      </rPr>
      <t xml:space="preserve"> SIL</t>
    </r>
  </si>
  <si>
    <r>
      <t xml:space="preserve">Utilisation of committed supports for participants </t>
    </r>
    <r>
      <rPr>
        <b/>
        <u/>
        <sz val="11"/>
        <color theme="1"/>
        <rFont val="Calibri"/>
        <family val="2"/>
        <scheme val="minor"/>
      </rPr>
      <t>without</t>
    </r>
    <r>
      <rPr>
        <b/>
        <sz val="11"/>
        <color theme="1"/>
        <rFont val="Calibri"/>
        <family val="2"/>
        <scheme val="minor"/>
      </rPr>
      <t xml:space="preserve"> SIL</t>
    </r>
  </si>
  <si>
    <t>Utilisation rate</t>
  </si>
  <si>
    <t>Change for participants who have been in the Scheme for at least 2 years</t>
  </si>
  <si>
    <t>Participant employment rate (ages 15 and over)</t>
  </si>
  <si>
    <t>Community and social participation (ages 15 and over)</t>
  </si>
  <si>
    <t>Parent and carer employment rate</t>
  </si>
  <si>
    <t>Participants who choose who supports them 
(ages 15 and over)</t>
  </si>
  <si>
    <t>Proportion of active participants with goals by domain</t>
  </si>
  <si>
    <t>Participant baseline outcomes Acquired brain injury</t>
  </si>
  <si>
    <t>Selected baseline indicators for participants with a primary disability of acquired brain injury compared with the Scheme as a whole</t>
  </si>
  <si>
    <t>Selected baseline indicators for participants with a primary disability of cerebral palsy compared with the Scheme as a whole</t>
  </si>
  <si>
    <t>Participant baseline outcomes Cerebral palsy</t>
  </si>
  <si>
    <t>Selected baseline indicators for participants with a primary disability of spinal cord injury compared with the Scheme as a whole</t>
  </si>
  <si>
    <t>Participant baseline outcomes Spinal cord injury</t>
  </si>
  <si>
    <t>Family/carer baseline outcomes Acquired brain injury</t>
  </si>
  <si>
    <t>Selected baseline indicators for families/carers of participants with a primary disability of acquired brain injury compared with the Scheme as a whole</t>
  </si>
  <si>
    <t>Selected baseline indicators for families/carers of participants with a primary disability of cerebral palsy compared with the Scheme as a whole</t>
  </si>
  <si>
    <t>Family/carer baseline outcomes Cerebral palsy</t>
  </si>
  <si>
    <t>Selected baseline indicators for families/carers of participants with a primary disability of spinal cord injury compared with the Scheme as a whole</t>
  </si>
  <si>
    <t>Family/carer baseline outcomes Spinal cord injury</t>
  </si>
  <si>
    <t>Has the NDIS helped participants Acquired brain injury</t>
  </si>
  <si>
    <t>Proportion of participants with acquired brain injury who had two or more plan reviews and responded 'yes' to the "Has the NDIS helped?" questions</t>
  </si>
  <si>
    <t>Proportion of participants with cerebral palsy who had two or more plan reviews and responded 'yes' to the "Has the NDIS helped?" questions</t>
  </si>
  <si>
    <t>Has the NDIS helped participants Cerebral palsy</t>
  </si>
  <si>
    <t>Proportion of participants with spinal cord injury who had two or more plan reviews and responded 'yes' to the "Has the NDIS helped?" questions</t>
  </si>
  <si>
    <t>Has the NDIS helped participants Spinal cord injury</t>
  </si>
  <si>
    <t>Proportion of families/carers of participants with acquired brain injury who had two or more plan reviews and responded 'yes' to the "Has the NDIS helped?" questions</t>
  </si>
  <si>
    <t>Has the NDIS helped families/carers Acquired brain injury</t>
  </si>
  <si>
    <t>Proportion of families/carers of participants with cerebral palsy who had two or more plan reviews and responded 'yes' to the "Has the NDIS helped?" questions</t>
  </si>
  <si>
    <t>Has the NDIS helped families/carers Cerebral palsy</t>
  </si>
  <si>
    <t>Proportion of families/carers of participants with spinal cord injury who had two or more plan reviews and responded 'yes' to the "Has the NDIS helped?" questions</t>
  </si>
  <si>
    <t>Has the NDIS helped families/carers Spinal cord injury</t>
  </si>
  <si>
    <t>Note: There is insufficient data to show results for families and carers of participants with spinal cord injury aged 0 to 14 years.</t>
  </si>
  <si>
    <t>Participant employment rate</t>
  </si>
  <si>
    <t>Participant social and community engagement rate</t>
  </si>
  <si>
    <t>Participants choosing who supports them</t>
  </si>
  <si>
    <t>Participant satisfaction Planning and Plan Review stages</t>
  </si>
  <si>
    <t>Rating of experience with the NDIA in Q2 2020-21 at the Planning and Plan Review pathway stages</t>
  </si>
  <si>
    <t>Committed supports by SIL status</t>
  </si>
  <si>
    <t>Distribution of committed supports</t>
  </si>
  <si>
    <t>Types of committed supports</t>
  </si>
  <si>
    <t>Part 4: Participant goals, outcomes and satisfaction</t>
  </si>
  <si>
    <t>Participant baseline outcomes - Acquired brain injury</t>
  </si>
  <si>
    <t>Participant baseline outcomes - Cerebral palsy</t>
  </si>
  <si>
    <t>Participant baseline outcomes- Spinal cord injury</t>
  </si>
  <si>
    <t>Family/carer baseline outcomes - Acquired brain injury</t>
  </si>
  <si>
    <t>Family/carer baseline outcomes - Cerebral palsy</t>
  </si>
  <si>
    <t>Family/carer baseline outcomes - Spinal cord injury</t>
  </si>
  <si>
    <t>Has the NDIS Helped participants - Acquired brain injury</t>
  </si>
  <si>
    <t>Has the NDIS Helped participants - Cerebral palsy</t>
  </si>
  <si>
    <t>Has the NDIS Helped participants - Spinal cord injury</t>
  </si>
  <si>
    <t>Has the NDIS Helped families/carers - Acquired brain injury</t>
  </si>
  <si>
    <t>Has the NDIS Helped families/carers - Cerebral palsy</t>
  </si>
  <si>
    <t>Has the NDIS Helped families/carers - Spinal cord injury</t>
  </si>
  <si>
    <t>Participant choosing who supports them</t>
  </si>
  <si>
    <t>Participant satisfaction - Planning and Plan Review stages</t>
  </si>
  <si>
    <t>ABI refers to acquired brain injury</t>
  </si>
  <si>
    <t>CP refers to cerebral palsy</t>
  </si>
  <si>
    <t>SCI refers to spinal cord injury</t>
  </si>
  <si>
    <t>R1 refers to first plan review</t>
  </si>
  <si>
    <t>This Excel spreadsheet contains the underlying data used to create the charts seen in the 'Participants with acquired brain injury, cerebral palsy or spinal cord injury in the NDIS' report, published by the NDIA in March 2021.</t>
  </si>
  <si>
    <t>The numbered tabs on the sheet correspond to the slides in the report. In the name of each tab, there is an abbreviated description of the slide following the slide number.</t>
  </si>
  <si>
    <t>For example, slide 9 of the report has three charts titled 'Participation rates for (disability type) by State/Territory'. The title of the slide is 'Participation rates by State/Territory'.</t>
  </si>
  <si>
    <t>For example, slide 11 of the report has three charts titled 'Active participants with a primary disability of (disability type) injury over time'. The title of the slide is 'Participants over time'.</t>
  </si>
  <si>
    <t>For example, slide 15 of the report has two charts titled 'Active participants by Existing/New status' and 'Active participants by level of function'. The title of the slide is 'Participants by Existing/New status, by level of function'.</t>
  </si>
  <si>
    <t>For example, slide 23 of the report has three charts titled 'Complete a Participant Requested Review, after the decision to accept the request was made'. The title of the slide is 'Participant Service Guarantee: Participant Requested Review metrics'.</t>
  </si>
  <si>
    <t>For example, slide 34 of the report has two charts titled 'Annualised committed supports in active plans for participants with SIL' and 'Annualised committed supports in active plans for participants without SIL'. The title of the slide is 'Committed Supports by SIL status'.</t>
  </si>
  <si>
    <t>For example, slide 36 of the report has three charts titled 'Total annualised committed supports in active plans for participants with (disability type)'. The title of the slide is 'Types of Committed Supports'.</t>
  </si>
  <si>
    <t>For example, slide 45 of the report has a chart titled 'Selected baseline indicators for participants with a primary disability of acquired brain injury (ABI) compared with the Scheme as a whole'. The title of the slide is 'Participant baseline outcomes Acquired brain injury'.</t>
  </si>
  <si>
    <t>For example, slide 55 of the report has two charts titled 'Proportion of families/carers of participants with cerebral palsy who had two or more reviews and responded 'yes' to the "Has the NDIS helped?" questions'. The title of the slide is 'Has the NDIS helped families/carers Cerebral palsy'.</t>
  </si>
  <si>
    <t>For example, slide 58 of the report has three charts titled 'Participant social and community engagement rate - (disability type) compared with the Scheme as a whole'. The title of the slide is 'Participant Social and Community Engagement Rate'.</t>
  </si>
  <si>
    <r>
      <t xml:space="preserve">The underlying numbers for these charts are shown in the </t>
    </r>
    <r>
      <rPr>
        <b/>
        <i/>
        <sz val="11"/>
        <color theme="1"/>
        <rFont val="Calibri"/>
        <family val="2"/>
        <scheme val="minor"/>
      </rPr>
      <t xml:space="preserve">Tab named '9. Participation Rates State'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</si>
  <si>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'11. Participants over Time'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</si>
  <si>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'15. Existing versus New'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</si>
  <si>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'23. PSG Review'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</si>
  <si>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'34. Committed Supports by SIL'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</si>
  <si>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'36. Types of Committed Supports' </t>
    </r>
    <r>
      <rPr>
        <i/>
        <sz val="11"/>
        <color theme="1"/>
        <rFont val="Calibri"/>
        <family val="2"/>
        <scheme val="minor"/>
      </rPr>
      <t xml:space="preserve"> in this spreadsheet - e.g.</t>
    </r>
  </si>
  <si>
    <r>
      <t xml:space="preserve">The underlying numbers for this chart are shown in the </t>
    </r>
    <r>
      <rPr>
        <b/>
        <i/>
        <sz val="11"/>
        <color theme="1"/>
        <rFont val="Calibri"/>
        <family val="2"/>
        <scheme val="minor"/>
      </rPr>
      <t xml:space="preserve">Tab named '45. Participant Outcomes (ABI)'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</si>
  <si>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'55. Family Carer Helped (CP)' </t>
    </r>
    <r>
      <rPr>
        <i/>
        <sz val="11"/>
        <color theme="1"/>
        <rFont val="Calibri"/>
        <family val="2"/>
        <scheme val="minor"/>
      </rPr>
      <t xml:space="preserve"> in this spreadsheet - e.g.</t>
    </r>
  </si>
  <si>
    <r>
      <t xml:space="preserve">The underlying numbers for these charts are shown in the </t>
    </r>
    <r>
      <rPr>
        <b/>
        <i/>
        <sz val="11"/>
        <color theme="1"/>
        <rFont val="Calibri"/>
        <family val="2"/>
        <scheme val="minor"/>
      </rPr>
      <t xml:space="preserve">Tab named '58. Participant SCP' </t>
    </r>
    <r>
      <rPr>
        <i/>
        <sz val="11"/>
        <color theme="1"/>
        <rFont val="Calibri"/>
        <family val="2"/>
        <scheme val="minor"/>
      </rPr>
      <t xml:space="preserve"> in this spreadsheet - e.g.</t>
    </r>
  </si>
  <si>
    <t>First plan approval date</t>
  </si>
  <si>
    <t>Diagnosis code</t>
  </si>
  <si>
    <t>Definitions Disability Types</t>
  </si>
  <si>
    <t>68%</t>
  </si>
  <si>
    <t>72%</t>
  </si>
  <si>
    <t>71%</t>
  </si>
  <si>
    <t>67%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</si>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</sst>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_-&quot;$&quot;* #,##0.0_-;\-&quot;$&quot;* #,##0.0_-;_-&quot;$&quot;* &quot;-&quot;??_-;_-@_-"/>
  </numFmts>
  <fonts count="2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0"/>
      <name val="Calibri"/>
      <family val="2"/>
      <scheme val="minor"/>
    </font>
    <font>
      <u/>
      <sz val="11"/>
      <color theme="10"/>
      <name val="Arial"/>
      <family val="2"/>
    </font>
    <font>
      <b/>
      <sz val="11"/>
      <color theme="1"/>
      <name val="Calibri"/>
      <family val="2"/>
      <scheme val="minor"/>
    </font>
    <font>
      <b/>
      <sz val="11"/>
      <name val="Calibri"/>
      <family val="2"/>
      <scheme val="minor"/>
    </font>
    <font>
      <b/>
      <u/>
      <sz val="11"/>
      <color theme="1"/>
      <name val="Calibri"/>
      <family val="2"/>
      <scheme val="minor"/>
    </font>
    <font>
      <sz val="11"/>
      <color theme="0" tint="-4.9989318521683403E-2"/>
      <name val="Calibri"/>
      <family val="2"/>
      <scheme val="minor"/>
    </font>
    <font>
      <sz val="9"/>
      <color theme="1"/>
      <name val="Calibri"/>
      <family val="2"/>
      <scheme val="minor"/>
    </font>
    <font>
      <b/>
      <sz val="11"/>
      <color rgb="FF404241"/>
      <name val="Calibri"/>
      <family val="2"/>
      <scheme val="minor"/>
    </font>
    <font>
      <b/>
      <sz val="11"/>
      <color theme="0" tint="-4.9989318521683403E-2"/>
      <name val="Calibri"/>
      <family val="2"/>
      <scheme val="minor"/>
    </font>
    <font>
      <b/>
      <i/>
      <sz val="11"/>
      <color theme="1"/>
      <name val="Calibri"/>
      <family val="2"/>
      <scheme val="minor"/>
    </font>
    <font>
      <b/>
      <i/>
      <sz val="11"/>
      <name val="Calibri"/>
      <family val="2"/>
      <scheme val="minor"/>
    </font>
    <font>
      <b/>
      <sz val="11"/>
      <color rgb="FF000000"/>
      <name val="Calibri"/>
      <family val="2"/>
      <scheme val="minor"/>
    </font>
    <font>
      <i/>
      <sz val="11"/>
      <color theme="1"/>
      <name val="Calibri"/>
      <family val="2"/>
      <scheme val="minor"/>
    </font>
    <font>
      <b/>
      <sz val="11"/>
      <color rgb="FFFFFFFF"/>
      <name val="Calibri"/>
      <family val="2"/>
      <scheme val="minor"/>
    </font>
    <font>
      <sz val="11"/>
      <name val="Calibri"/>
      <family val="2"/>
      <scheme val="minor"/>
    </font>
    <font>
      <sz val="9"/>
      <name val="Calibri"/>
      <family val="2"/>
      <scheme val="minor"/>
    </font>
  </fonts>
  <fills count="7">
    <fill>
      <patternFill patternType="none"/>
    </fill>
    <fill>
      <patternFill patternType="gray125"/>
    </fill>
    <fill>
      <patternFill patternType="solid">
        <fgColor rgb="FFA7A9AC"/>
        <bgColor indexed="64"/>
      </patternFill>
    </fill>
    <fill>
      <patternFill patternType="solid">
        <fgColor rgb="FF808285"/>
        <bgColor indexed="64"/>
      </patternFill>
    </fill>
    <fill>
      <patternFill patternType="solid">
        <fgColor rgb="FFD3C5D7"/>
        <bgColor indexed="64"/>
      </patternFill>
    </fill>
    <fill>
      <patternFill patternType="solid">
        <fgColor rgb="FFE3EED3"/>
        <bgColor indexed="64"/>
      </patternFill>
    </fill>
    <fill>
      <patternFill patternType="solid">
        <fgColor rgb="FFFFE9CC"/>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256">
    <xf numFmtId="0" fontId="0" fillId="0" borderId="0" xfId="0"/>
    <xf numFmtId="0" fontId="3" fillId="0" borderId="0" xfId="0" applyFont="1"/>
    <xf numFmtId="0" fontId="3" fillId="0" borderId="0" xfId="0" applyFont="1" applyFill="1"/>
    <xf numFmtId="0" fontId="2" fillId="0" borderId="0" xfId="0" applyFont="1" applyAlignment="1"/>
    <xf numFmtId="0" fontId="2" fillId="0" borderId="0" xfId="0" applyFont="1" applyBorder="1"/>
    <xf numFmtId="0" fontId="3" fillId="0" borderId="0" xfId="0" applyFont="1" applyBorder="1"/>
    <xf numFmtId="0" fontId="5" fillId="0" borderId="0" xfId="3" applyFont="1" applyBorder="1" applyAlignment="1">
      <alignment horizontal="left" indent="2"/>
    </xf>
    <xf numFmtId="0" fontId="3" fillId="0" borderId="0" xfId="0" applyFont="1" applyBorder="1" applyAlignment="1">
      <alignment horizontal="left" indent="2"/>
    </xf>
    <xf numFmtId="0" fontId="6" fillId="0" borderId="3" xfId="0" applyFont="1" applyBorder="1"/>
    <xf numFmtId="166" fontId="0" fillId="0" borderId="7" xfId="5" applyNumberFormat="1" applyFont="1" applyBorder="1"/>
    <xf numFmtId="166" fontId="0" fillId="0" borderId="2" xfId="5" applyNumberFormat="1" applyFont="1" applyBorder="1"/>
    <xf numFmtId="166" fontId="0" fillId="0" borderId="1" xfId="5" applyNumberFormat="1" applyFont="1" applyBorder="1"/>
    <xf numFmtId="0" fontId="6" fillId="0" borderId="3" xfId="0" applyFont="1" applyBorder="1" applyAlignment="1">
      <alignment horizontal="center" vertical="center"/>
    </xf>
    <xf numFmtId="0" fontId="7" fillId="0" borderId="13" xfId="0" applyFont="1" applyFill="1" applyBorder="1" applyAlignment="1">
      <alignment horizontal="left" vertical="center"/>
    </xf>
    <xf numFmtId="9" fontId="6" fillId="0" borderId="12" xfId="1" applyFont="1" applyFill="1" applyBorder="1" applyAlignment="1">
      <alignment horizontal="center" vertical="center"/>
    </xf>
    <xf numFmtId="9" fontId="6" fillId="0" borderId="13" xfId="1" applyFont="1" applyFill="1" applyBorder="1" applyAlignment="1">
      <alignment horizontal="center" vertical="center"/>
    </xf>
    <xf numFmtId="0" fontId="0" fillId="0" borderId="7" xfId="0" applyFont="1" applyFill="1" applyBorder="1"/>
    <xf numFmtId="0" fontId="0" fillId="0" borderId="2" xfId="0" applyFont="1" applyFill="1" applyBorder="1"/>
    <xf numFmtId="0" fontId="0" fillId="0" borderId="1" xfId="0" applyFont="1" applyFill="1" applyBorder="1"/>
    <xf numFmtId="9" fontId="0" fillId="0" borderId="5" xfId="1" applyFont="1" applyFill="1" applyBorder="1" applyAlignment="1">
      <alignment horizontal="center"/>
    </xf>
    <xf numFmtId="9" fontId="0" fillId="0" borderId="9" xfId="1" applyFont="1" applyFill="1" applyBorder="1" applyAlignment="1">
      <alignment horizontal="center"/>
    </xf>
    <xf numFmtId="9" fontId="0" fillId="0" borderId="4" xfId="1" applyFont="1" applyFill="1" applyBorder="1" applyAlignment="1">
      <alignment horizontal="center"/>
    </xf>
    <xf numFmtId="9" fontId="0" fillId="0" borderId="15" xfId="1" applyFont="1" applyFill="1" applyBorder="1" applyAlignment="1">
      <alignment horizontal="center"/>
    </xf>
    <xf numFmtId="9" fontId="0" fillId="0" borderId="6" xfId="1" applyFont="1" applyFill="1" applyBorder="1" applyAlignment="1">
      <alignment horizontal="center"/>
    </xf>
    <xf numFmtId="9" fontId="0" fillId="0" borderId="11" xfId="1" applyFont="1" applyFill="1" applyBorder="1" applyAlignment="1">
      <alignment horizontal="center"/>
    </xf>
    <xf numFmtId="0" fontId="7" fillId="0" borderId="14" xfId="0" applyFont="1" applyFill="1" applyBorder="1" applyAlignment="1">
      <alignment horizontal="left" vertical="center"/>
    </xf>
    <xf numFmtId="165" fontId="0" fillId="0" borderId="5" xfId="1" applyNumberFormat="1" applyFont="1" applyFill="1" applyBorder="1" applyAlignment="1">
      <alignment horizontal="center"/>
    </xf>
    <xf numFmtId="0" fontId="6" fillId="0" borderId="0" xfId="0" applyFont="1" applyAlignment="1">
      <alignment wrapText="1"/>
    </xf>
    <xf numFmtId="0" fontId="6" fillId="0" borderId="3" xfId="0" applyFont="1" applyBorder="1" applyAlignment="1">
      <alignment wrapText="1"/>
    </xf>
    <xf numFmtId="0" fontId="6" fillId="0" borderId="7" xfId="0" applyFont="1" applyBorder="1" applyAlignment="1">
      <alignment wrapText="1"/>
    </xf>
    <xf numFmtId="9" fontId="0" fillId="0" borderId="7" xfId="1" applyFont="1" applyBorder="1"/>
    <xf numFmtId="9" fontId="0" fillId="0" borderId="1" xfId="1" applyFont="1" applyBorder="1"/>
    <xf numFmtId="0" fontId="5" fillId="0" borderId="0" xfId="3" applyFont="1" applyFill="1" applyBorder="1"/>
    <xf numFmtId="0" fontId="3" fillId="0" borderId="0" xfId="0" applyFont="1" applyFill="1" applyBorder="1"/>
    <xf numFmtId="0" fontId="5" fillId="0" borderId="0" xfId="3" applyFont="1" applyFill="1" applyBorder="1" applyAlignment="1">
      <alignment horizontal="left" indent="2"/>
    </xf>
    <xf numFmtId="0" fontId="3" fillId="0" borderId="0" xfId="0" applyFont="1" applyFill="1" applyBorder="1" applyAlignment="1">
      <alignment horizontal="left" indent="2"/>
    </xf>
    <xf numFmtId="0" fontId="2" fillId="0" borderId="0" xfId="0" applyFont="1" applyFill="1" applyBorder="1"/>
    <xf numFmtId="9" fontId="0" fillId="0" borderId="2" xfId="1" applyFont="1" applyBorder="1"/>
    <xf numFmtId="9" fontId="0" fillId="0" borderId="7" xfId="1" applyFont="1" applyBorder="1" applyAlignment="1">
      <alignment horizontal="center" vertical="center"/>
    </xf>
    <xf numFmtId="9" fontId="0" fillId="0" borderId="2" xfId="1" applyFont="1" applyBorder="1" applyAlignment="1">
      <alignment horizontal="center" vertical="center"/>
    </xf>
    <xf numFmtId="9" fontId="0" fillId="0" borderId="1" xfId="1" applyFont="1" applyBorder="1" applyAlignment="1">
      <alignment horizontal="center" vertical="center"/>
    </xf>
    <xf numFmtId="0" fontId="6" fillId="0" borderId="0" xfId="0" applyFont="1"/>
    <xf numFmtId="0" fontId="6" fillId="0" borderId="3" xfId="0" applyFont="1" applyBorder="1" applyAlignment="1">
      <alignment horizontal="center" vertical="center" wrapText="1"/>
    </xf>
    <xf numFmtId="165" fontId="0" fillId="0" borderId="7" xfId="1" applyNumberFormat="1" applyFont="1" applyBorder="1"/>
    <xf numFmtId="0" fontId="6" fillId="0" borderId="7" xfId="0" applyFont="1" applyBorder="1" applyAlignment="1">
      <alignment horizontal="center" vertical="center" wrapText="1"/>
    </xf>
    <xf numFmtId="165" fontId="0" fillId="0" borderId="2" xfId="1" applyNumberFormat="1" applyFont="1" applyBorder="1"/>
    <xf numFmtId="164" fontId="0" fillId="0" borderId="7" xfId="5" applyNumberFormat="1" applyFont="1" applyBorder="1"/>
    <xf numFmtId="9" fontId="0" fillId="0" borderId="2" xfId="1" applyNumberFormat="1" applyFont="1" applyBorder="1"/>
    <xf numFmtId="9" fontId="0" fillId="0" borderId="0" xfId="1" applyFont="1" applyBorder="1"/>
    <xf numFmtId="0" fontId="0" fillId="0" borderId="0" xfId="0" applyAlignment="1">
      <alignment horizontal="center" vertical="center"/>
    </xf>
    <xf numFmtId="0" fontId="0" fillId="0" borderId="2" xfId="0" applyBorder="1" applyAlignment="1">
      <alignment horizontal="left" vertical="top"/>
    </xf>
    <xf numFmtId="0" fontId="0" fillId="0" borderId="1" xfId="0" applyBorder="1" applyAlignment="1">
      <alignment horizontal="left" vertical="top"/>
    </xf>
    <xf numFmtId="9" fontId="0" fillId="0" borderId="0" xfId="1" applyFont="1"/>
    <xf numFmtId="9" fontId="6" fillId="0" borderId="3" xfId="1" applyFont="1" applyBorder="1" applyAlignment="1">
      <alignment horizontal="center" vertical="center"/>
    </xf>
    <xf numFmtId="10" fontId="0" fillId="0" borderId="7" xfId="1" applyNumberFormat="1" applyFont="1" applyBorder="1"/>
    <xf numFmtId="44" fontId="0" fillId="0" borderId="2" xfId="6" applyFont="1" applyBorder="1" applyAlignment="1">
      <alignment vertical="center"/>
    </xf>
    <xf numFmtId="44" fontId="0" fillId="0" borderId="4" xfId="6" applyFont="1" applyBorder="1" applyAlignment="1">
      <alignment vertical="center"/>
    </xf>
    <xf numFmtId="9" fontId="0" fillId="0" borderId="2" xfId="1" applyFont="1" applyBorder="1" applyAlignment="1">
      <alignment vertical="center"/>
    </xf>
    <xf numFmtId="165" fontId="0" fillId="0" borderId="2" xfId="1" applyNumberFormat="1" applyFont="1" applyBorder="1" applyAlignment="1">
      <alignment vertical="center"/>
    </xf>
    <xf numFmtId="44" fontId="6" fillId="0" borderId="5" xfId="6" applyFont="1" applyBorder="1" applyAlignment="1">
      <alignment vertical="center"/>
    </xf>
    <xf numFmtId="9" fontId="6" fillId="0" borderId="7" xfId="1" applyFont="1" applyBorder="1" applyAlignment="1">
      <alignment vertical="center"/>
    </xf>
    <xf numFmtId="9" fontId="6" fillId="0" borderId="2" xfId="1" applyFont="1" applyBorder="1" applyAlignment="1">
      <alignment vertical="center"/>
    </xf>
    <xf numFmtId="44" fontId="6" fillId="0" borderId="2" xfId="6" applyFont="1" applyBorder="1" applyAlignment="1">
      <alignment vertical="center"/>
    </xf>
    <xf numFmtId="167" fontId="0" fillId="0" borderId="7" xfId="6" applyNumberFormat="1" applyFont="1" applyBorder="1"/>
    <xf numFmtId="167" fontId="0" fillId="0" borderId="2" xfId="6" applyNumberFormat="1" applyFont="1" applyBorder="1"/>
    <xf numFmtId="167" fontId="0" fillId="0" borderId="1" xfId="6" applyNumberFormat="1" applyFont="1" applyBorder="1"/>
    <xf numFmtId="167" fontId="0" fillId="0" borderId="0" xfId="1" applyNumberFormat="1" applyFont="1"/>
    <xf numFmtId="167" fontId="6" fillId="0" borderId="3" xfId="1" applyNumberFormat="1" applyFont="1" applyBorder="1" applyAlignment="1">
      <alignment horizontal="center" vertical="center"/>
    </xf>
    <xf numFmtId="0" fontId="0" fillId="0" borderId="0" xfId="0" applyBorder="1" applyAlignment="1">
      <alignment horizontal="left" vertical="top"/>
    </xf>
    <xf numFmtId="167" fontId="0" fillId="0" borderId="0" xfId="6" applyNumberFormat="1" applyFont="1" applyBorder="1" applyAlignment="1">
      <alignment horizontal="center" vertical="center"/>
    </xf>
    <xf numFmtId="6" fontId="0" fillId="0" borderId="3" xfId="0" applyNumberFormat="1" applyBorder="1" applyAlignment="1">
      <alignment horizontal="left" vertical="top"/>
    </xf>
    <xf numFmtId="9" fontId="0" fillId="0" borderId="3" xfId="1" applyFont="1" applyBorder="1" applyAlignment="1">
      <alignment horizontal="center" vertical="center"/>
    </xf>
    <xf numFmtId="0" fontId="4" fillId="0" borderId="0" xfId="3" applyFill="1" applyBorder="1" applyAlignment="1">
      <alignment horizontal="left" indent="2"/>
    </xf>
    <xf numFmtId="0" fontId="4" fillId="0" borderId="0" xfId="3" applyFill="1" applyBorder="1"/>
    <xf numFmtId="0" fontId="4" fillId="0" borderId="0" xfId="3" applyBorder="1" applyAlignment="1">
      <alignment horizontal="left" indent="2"/>
    </xf>
    <xf numFmtId="0" fontId="4" fillId="0" borderId="0" xfId="3" applyBorder="1"/>
    <xf numFmtId="9" fontId="6" fillId="0" borderId="3" xfId="1" applyFont="1" applyFill="1" applyBorder="1" applyAlignment="1">
      <alignment horizontal="center" vertical="center"/>
    </xf>
    <xf numFmtId="165" fontId="0" fillId="0" borderId="2" xfId="1" applyNumberFormat="1" applyFont="1" applyFill="1" applyBorder="1" applyAlignment="1">
      <alignment horizontal="center"/>
    </xf>
    <xf numFmtId="9" fontId="0" fillId="0" borderId="2" xfId="1" applyFont="1" applyFill="1" applyBorder="1" applyAlignment="1">
      <alignment horizontal="center"/>
    </xf>
    <xf numFmtId="9" fontId="0" fillId="0" borderId="1" xfId="1" applyFont="1" applyFill="1" applyBorder="1" applyAlignment="1">
      <alignment horizontal="center"/>
    </xf>
    <xf numFmtId="9" fontId="0" fillId="0" borderId="7" xfId="1" applyFont="1" applyFill="1" applyBorder="1" applyAlignment="1">
      <alignment horizontal="center"/>
    </xf>
    <xf numFmtId="10" fontId="0" fillId="0" borderId="7" xfId="1" applyNumberFormat="1" applyFont="1" applyFill="1" applyBorder="1" applyAlignment="1">
      <alignment horizontal="center"/>
    </xf>
    <xf numFmtId="0" fontId="9" fillId="0" borderId="0" xfId="0" applyFont="1"/>
    <xf numFmtId="44" fontId="0" fillId="0" borderId="6" xfId="6" applyFont="1" applyBorder="1" applyAlignment="1">
      <alignment vertical="center"/>
    </xf>
    <xf numFmtId="9" fontId="0" fillId="0" borderId="1" xfId="1" applyFont="1" applyBorder="1" applyAlignment="1">
      <alignment vertical="center"/>
    </xf>
    <xf numFmtId="44" fontId="0" fillId="0" borderId="1" xfId="6" applyFont="1" applyBorder="1" applyAlignment="1">
      <alignment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9" fontId="0" fillId="0" borderId="9" xfId="1" applyFont="1" applyBorder="1" applyAlignment="1">
      <alignment horizontal="center" vertical="center"/>
    </xf>
    <xf numFmtId="9" fontId="0" fillId="0" borderId="15" xfId="1" applyFont="1" applyBorder="1" applyAlignment="1">
      <alignment horizontal="center" vertical="center"/>
    </xf>
    <xf numFmtId="9" fontId="0" fillId="0" borderId="11" xfId="1" applyFont="1" applyBorder="1" applyAlignment="1">
      <alignment horizontal="center" vertical="center"/>
    </xf>
    <xf numFmtId="44" fontId="6" fillId="0" borderId="0" xfId="6" applyFont="1" applyBorder="1" applyAlignment="1">
      <alignment vertical="center"/>
    </xf>
    <xf numFmtId="44" fontId="0" fillId="0" borderId="0" xfId="6" applyFont="1" applyBorder="1" applyAlignment="1">
      <alignment vertical="center"/>
    </xf>
    <xf numFmtId="0" fontId="0" fillId="0" borderId="7" xfId="0" applyFont="1" applyBorder="1"/>
    <xf numFmtId="0" fontId="6" fillId="0" borderId="1" xfId="0" applyFont="1" applyBorder="1"/>
    <xf numFmtId="0" fontId="0" fillId="0" borderId="0" xfId="0" applyFont="1" applyBorder="1"/>
    <xf numFmtId="0" fontId="6" fillId="0" borderId="7" xfId="0" applyFont="1" applyBorder="1"/>
    <xf numFmtId="0" fontId="0" fillId="0" borderId="2" xfId="0" applyFont="1" applyBorder="1"/>
    <xf numFmtId="0" fontId="0" fillId="0" borderId="1" xfId="0" applyFont="1" applyBorder="1"/>
    <xf numFmtId="44" fontId="6" fillId="0" borderId="8" xfId="6" applyFont="1" applyBorder="1" applyAlignment="1">
      <alignment vertical="center"/>
    </xf>
    <xf numFmtId="0" fontId="6" fillId="0" borderId="2" xfId="0" applyFont="1" applyBorder="1"/>
    <xf numFmtId="0" fontId="6" fillId="0" borderId="8" xfId="0" applyFont="1" applyBorder="1"/>
    <xf numFmtId="44" fontId="6" fillId="0" borderId="12" xfId="6" applyFont="1" applyBorder="1" applyAlignment="1">
      <alignment vertical="center"/>
    </xf>
    <xf numFmtId="9" fontId="6" fillId="0" borderId="3" xfId="1" applyFont="1" applyBorder="1" applyAlignment="1">
      <alignment vertical="center"/>
    </xf>
    <xf numFmtId="44" fontId="6" fillId="0" borderId="3" xfId="6" applyFont="1" applyBorder="1" applyAlignment="1">
      <alignment vertical="center"/>
    </xf>
    <xf numFmtId="44" fontId="6" fillId="0" borderId="7" xfId="6" applyFont="1" applyBorder="1" applyAlignment="1">
      <alignment vertical="center"/>
    </xf>
    <xf numFmtId="44" fontId="0" fillId="0" borderId="10" xfId="6" applyFont="1" applyBorder="1" applyAlignment="1">
      <alignment vertical="center"/>
    </xf>
    <xf numFmtId="44" fontId="0" fillId="0" borderId="8" xfId="6" applyFont="1" applyBorder="1" applyAlignment="1">
      <alignment vertical="center"/>
    </xf>
    <xf numFmtId="9" fontId="0" fillId="0" borderId="7" xfId="1" applyFont="1" applyBorder="1" applyAlignment="1">
      <alignment vertical="center"/>
    </xf>
    <xf numFmtId="44" fontId="0" fillId="0" borderId="7" xfId="6" applyFont="1" applyBorder="1" applyAlignment="1">
      <alignment vertical="center"/>
    </xf>
    <xf numFmtId="0" fontId="0" fillId="0" borderId="0" xfId="0" applyFont="1"/>
    <xf numFmtId="0" fontId="6" fillId="0" borderId="0" xfId="0" applyFont="1" applyAlignment="1"/>
    <xf numFmtId="0" fontId="10" fillId="0" borderId="7" xfId="0" applyFont="1" applyFill="1" applyBorder="1" applyAlignment="1">
      <alignment vertical="center"/>
    </xf>
    <xf numFmtId="9" fontId="10" fillId="0" borderId="9" xfId="0" applyNumberFormat="1" applyFont="1" applyBorder="1" applyAlignment="1">
      <alignment horizontal="center"/>
    </xf>
    <xf numFmtId="0" fontId="10" fillId="0" borderId="2" xfId="0" applyFont="1" applyFill="1" applyBorder="1" applyAlignment="1">
      <alignment vertical="center"/>
    </xf>
    <xf numFmtId="9" fontId="10" fillId="0" borderId="15" xfId="0" applyNumberFormat="1" applyFont="1" applyBorder="1" applyAlignment="1">
      <alignment horizontal="center"/>
    </xf>
    <xf numFmtId="0" fontId="10" fillId="0" borderId="1" xfId="0" applyFont="1" applyFill="1" applyBorder="1" applyAlignment="1">
      <alignment vertical="center"/>
    </xf>
    <xf numFmtId="9" fontId="10" fillId="0" borderId="11" xfId="0" applyNumberFormat="1" applyFont="1" applyBorder="1" applyAlignment="1">
      <alignment horizontal="center"/>
    </xf>
    <xf numFmtId="0" fontId="0" fillId="0" borderId="7" xfId="0" applyFont="1" applyFill="1" applyBorder="1" applyAlignment="1">
      <alignment vertical="center"/>
    </xf>
    <xf numFmtId="9" fontId="0" fillId="0" borderId="9" xfId="0" applyNumberFormat="1" applyFont="1" applyBorder="1" applyAlignment="1">
      <alignment horizontal="center"/>
    </xf>
    <xf numFmtId="0" fontId="0" fillId="0" borderId="2" xfId="0" applyFont="1" applyFill="1" applyBorder="1" applyAlignment="1">
      <alignment vertical="center"/>
    </xf>
    <xf numFmtId="9" fontId="0" fillId="0" borderId="15" xfId="0" applyNumberFormat="1" applyFont="1" applyBorder="1" applyAlignment="1">
      <alignment horizontal="center"/>
    </xf>
    <xf numFmtId="0" fontId="0" fillId="0" borderId="1" xfId="0" applyFont="1" applyFill="1" applyBorder="1" applyAlignment="1">
      <alignment vertical="center"/>
    </xf>
    <xf numFmtId="9" fontId="0" fillId="0" borderId="11" xfId="0" applyNumberFormat="1" applyFont="1" applyBorder="1" applyAlignment="1">
      <alignment horizontal="center"/>
    </xf>
    <xf numFmtId="17" fontId="11" fillId="0" borderId="3" xfId="0" applyNumberFormat="1" applyFont="1" applyFill="1" applyBorder="1" applyAlignment="1">
      <alignment horizontal="center" vertical="center"/>
    </xf>
    <xf numFmtId="165" fontId="0" fillId="0" borderId="7"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0" fillId="0" borderId="1" xfId="1" applyNumberFormat="1" applyFont="1" applyBorder="1" applyAlignment="1">
      <alignment horizontal="center" vertical="center"/>
    </xf>
    <xf numFmtId="10" fontId="0" fillId="0" borderId="2" xfId="1" applyNumberFormat="1" applyFont="1" applyBorder="1" applyAlignment="1">
      <alignment horizontal="center" vertical="center"/>
    </xf>
    <xf numFmtId="0" fontId="0" fillId="0" borderId="0" xfId="0" applyFont="1" applyAlignment="1">
      <alignment horizontal="center" vertical="center"/>
    </xf>
    <xf numFmtId="164" fontId="0" fillId="0" borderId="7" xfId="5" applyNumberFormat="1" applyFont="1" applyBorder="1" applyAlignment="1">
      <alignment horizontal="center" vertical="center"/>
    </xf>
    <xf numFmtId="9" fontId="0" fillId="0" borderId="2" xfId="1" applyNumberFormat="1" applyFont="1" applyBorder="1" applyAlignment="1">
      <alignment horizontal="center" vertical="center"/>
    </xf>
    <xf numFmtId="9" fontId="0" fillId="0" borderId="1" xfId="1" applyNumberFormat="1" applyFont="1" applyBorder="1" applyAlignment="1">
      <alignment horizontal="center" vertical="center"/>
    </xf>
    <xf numFmtId="0" fontId="12" fillId="0" borderId="0" xfId="0" applyFont="1"/>
    <xf numFmtId="9" fontId="0" fillId="0" borderId="3" xfId="1" applyFont="1" applyBorder="1"/>
    <xf numFmtId="6" fontId="0" fillId="0" borderId="2" xfId="0" applyNumberFormat="1" applyBorder="1" applyAlignment="1">
      <alignment horizontal="left" vertical="top"/>
    </xf>
    <xf numFmtId="3" fontId="0" fillId="0" borderId="8" xfId="0" applyNumberFormat="1" applyFont="1" applyBorder="1" applyAlignment="1">
      <alignment horizontal="center" vertical="center"/>
    </xf>
    <xf numFmtId="3" fontId="0" fillId="0" borderId="9" xfId="0" applyNumberFormat="1" applyFont="1" applyBorder="1" applyAlignment="1">
      <alignment horizontal="center" vertical="center"/>
    </xf>
    <xf numFmtId="165" fontId="0" fillId="0" borderId="10" xfId="1" applyNumberFormat="1" applyFont="1" applyBorder="1" applyAlignment="1">
      <alignment horizontal="center" vertical="center"/>
    </xf>
    <xf numFmtId="165" fontId="0" fillId="0" borderId="11" xfId="1" applyNumberFormat="1" applyFont="1" applyBorder="1" applyAlignment="1">
      <alignment horizontal="center" vertical="center"/>
    </xf>
    <xf numFmtId="9" fontId="6" fillId="0" borderId="3" xfId="1" applyFont="1" applyBorder="1" applyAlignment="1">
      <alignment horizontal="center" vertical="center" wrapText="1"/>
    </xf>
    <xf numFmtId="164" fontId="0" fillId="0" borderId="7" xfId="5" applyNumberFormat="1" applyFont="1" applyBorder="1" applyAlignment="1">
      <alignment vertical="center"/>
    </xf>
    <xf numFmtId="165" fontId="0" fillId="0" borderId="7" xfId="1" applyNumberFormat="1" applyFont="1" applyBorder="1" applyAlignment="1">
      <alignment vertical="center"/>
    </xf>
    <xf numFmtId="164" fontId="0" fillId="0" borderId="2" xfId="5" applyNumberFormat="1" applyFont="1" applyBorder="1" applyAlignment="1">
      <alignment vertical="center"/>
    </xf>
    <xf numFmtId="164" fontId="0" fillId="0" borderId="1" xfId="5" applyNumberFormat="1" applyFont="1" applyBorder="1" applyAlignment="1">
      <alignment vertical="center"/>
    </xf>
    <xf numFmtId="165" fontId="0" fillId="0" borderId="1" xfId="1" applyNumberFormat="1" applyFont="1" applyBorder="1" applyAlignment="1">
      <alignment vertical="center"/>
    </xf>
    <xf numFmtId="165" fontId="15" fillId="4" borderId="25" xfId="1" applyNumberFormat="1" applyFont="1" applyFill="1" applyBorder="1" applyAlignment="1">
      <alignment horizontal="center" vertical="center"/>
    </xf>
    <xf numFmtId="165" fontId="15" fillId="4" borderId="29" xfId="1" applyNumberFormat="1" applyFont="1" applyFill="1" applyBorder="1" applyAlignment="1">
      <alignment horizontal="center" vertical="center"/>
    </xf>
    <xf numFmtId="0" fontId="15" fillId="5" borderId="30" xfId="0" applyFont="1" applyFill="1" applyBorder="1" applyAlignment="1">
      <alignment horizontal="center" vertical="center"/>
    </xf>
    <xf numFmtId="165" fontId="15" fillId="5" borderId="33" xfId="1" applyNumberFormat="1" applyFont="1" applyFill="1" applyBorder="1" applyAlignment="1">
      <alignment horizontal="center" vertical="center"/>
    </xf>
    <xf numFmtId="165" fontId="15" fillId="6" borderId="37" xfId="1" applyNumberFormat="1" applyFont="1" applyFill="1" applyBorder="1" applyAlignment="1">
      <alignment horizontal="center" vertical="center"/>
    </xf>
    <xf numFmtId="165" fontId="15" fillId="6" borderId="25" xfId="1" applyNumberFormat="1" applyFont="1" applyFill="1" applyBorder="1" applyAlignment="1">
      <alignment horizontal="center" vertical="center"/>
    </xf>
    <xf numFmtId="0" fontId="16" fillId="0" borderId="0" xfId="0" applyFont="1"/>
    <xf numFmtId="0" fontId="0" fillId="0" borderId="0" xfId="0" applyFont="1" applyFill="1"/>
    <xf numFmtId="0" fontId="13" fillId="0" borderId="0" xfId="0" applyFont="1"/>
    <xf numFmtId="0" fontId="15" fillId="2" borderId="0" xfId="0" applyFont="1" applyFill="1"/>
    <xf numFmtId="0" fontId="16" fillId="0" borderId="0" xfId="0" applyFont="1" applyFill="1"/>
    <xf numFmtId="167" fontId="0" fillId="0" borderId="7" xfId="6" applyNumberFormat="1" applyFont="1" applyBorder="1" applyAlignment="1">
      <alignment horizontal="center" vertical="center"/>
    </xf>
    <xf numFmtId="0" fontId="0" fillId="0" borderId="3" xfId="0"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xf>
    <xf numFmtId="0" fontId="17" fillId="3" borderId="0" xfId="0" applyFont="1" applyFill="1"/>
    <xf numFmtId="0" fontId="18" fillId="0" borderId="0" xfId="0" applyFont="1" applyFill="1"/>
    <xf numFmtId="165" fontId="0" fillId="0" borderId="7" xfId="0" applyNumberFormat="1" applyFont="1" applyBorder="1"/>
    <xf numFmtId="165" fontId="0" fillId="0" borderId="2" xfId="0" applyNumberFormat="1" applyFont="1" applyBorder="1"/>
    <xf numFmtId="165" fontId="0" fillId="0" borderId="1" xfId="0" applyNumberFormat="1" applyFont="1" applyBorder="1"/>
    <xf numFmtId="165" fontId="0" fillId="0" borderId="0" xfId="0" applyNumberFormat="1" applyFont="1" applyBorder="1"/>
    <xf numFmtId="0" fontId="0" fillId="0" borderId="0" xfId="0" applyFont="1" applyFill="1" applyBorder="1" applyAlignment="1">
      <alignment vertical="center"/>
    </xf>
    <xf numFmtId="9" fontId="0" fillId="0" borderId="0" xfId="0" applyNumberFormat="1" applyFont="1" applyBorder="1" applyAlignment="1">
      <alignment horizontal="center"/>
    </xf>
    <xf numFmtId="165" fontId="0" fillId="0" borderId="11" xfId="0" applyNumberFormat="1" applyFont="1" applyBorder="1" applyAlignment="1">
      <alignment horizontal="center"/>
    </xf>
    <xf numFmtId="165" fontId="0" fillId="0" borderId="0" xfId="0" applyNumberFormat="1" applyFont="1" applyBorder="1" applyAlignment="1">
      <alignment horizontal="center"/>
    </xf>
    <xf numFmtId="10" fontId="6" fillId="0" borderId="3" xfId="1" applyNumberFormat="1" applyFont="1" applyBorder="1" applyAlignment="1">
      <alignment horizontal="center" vertical="center" wrapText="1"/>
    </xf>
    <xf numFmtId="0" fontId="0" fillId="0" borderId="16" xfId="0" applyFont="1" applyBorder="1"/>
    <xf numFmtId="9" fontId="0" fillId="0" borderId="7" xfId="1" applyNumberFormat="1" applyFont="1" applyBorder="1" applyAlignment="1">
      <alignment horizontal="center" vertical="center"/>
    </xf>
    <xf numFmtId="168" fontId="0" fillId="0" borderId="7" xfId="6" applyNumberFormat="1" applyFont="1" applyBorder="1" applyAlignment="1">
      <alignment horizontal="center" vertical="center"/>
    </xf>
    <xf numFmtId="168" fontId="0" fillId="0" borderId="2" xfId="6" applyNumberFormat="1" applyFont="1" applyBorder="1" applyAlignment="1">
      <alignment horizontal="center" vertical="center"/>
    </xf>
    <xf numFmtId="168" fontId="0" fillId="0" borderId="1" xfId="6" applyNumberFormat="1" applyFont="1" applyBorder="1" applyAlignment="1">
      <alignment horizontal="center" vertical="center"/>
    </xf>
    <xf numFmtId="0" fontId="0" fillId="0" borderId="1" xfId="0" applyFont="1" applyFill="1" applyBorder="1" applyAlignment="1">
      <alignment horizontal="center" vertical="center"/>
    </xf>
    <xf numFmtId="1" fontId="0" fillId="0" borderId="0" xfId="0" applyNumberFormat="1" applyFont="1"/>
    <xf numFmtId="17" fontId="11" fillId="0" borderId="3" xfId="0" applyNumberFormat="1" applyFont="1" applyFill="1" applyBorder="1" applyAlignment="1">
      <alignment horizontal="center" vertical="center" wrapText="1"/>
    </xf>
    <xf numFmtId="6" fontId="0" fillId="0" borderId="7" xfId="0" applyNumberFormat="1" applyFont="1" applyBorder="1" applyAlignment="1">
      <alignment horizontal="left" vertical="top"/>
    </xf>
    <xf numFmtId="0" fontId="0" fillId="0" borderId="2" xfId="0" applyFont="1" applyBorder="1" applyAlignment="1">
      <alignment horizontal="left" vertical="top"/>
    </xf>
    <xf numFmtId="0" fontId="0" fillId="0" borderId="1" xfId="0" applyFont="1" applyBorder="1" applyAlignment="1">
      <alignment horizontal="left" vertical="top"/>
    </xf>
    <xf numFmtId="0" fontId="0" fillId="0" borderId="5" xfId="0" applyFont="1" applyBorder="1"/>
    <xf numFmtId="0" fontId="0" fillId="0" borderId="3" xfId="0" applyFont="1" applyBorder="1" applyAlignment="1">
      <alignment horizontal="left" vertical="top"/>
    </xf>
    <xf numFmtId="17" fontId="0" fillId="0" borderId="0" xfId="0" applyNumberFormat="1" applyFont="1"/>
    <xf numFmtId="0" fontId="0" fillId="0" borderId="11" xfId="0" applyFont="1" applyBorder="1" applyAlignment="1">
      <alignment horizontal="left" vertical="top"/>
    </xf>
    <xf numFmtId="0" fontId="0" fillId="0" borderId="0" xfId="0" applyFont="1" applyBorder="1" applyAlignment="1">
      <alignment horizontal="left" vertical="top"/>
    </xf>
    <xf numFmtId="0" fontId="19" fillId="0" borderId="3" xfId="0" applyFont="1" applyFill="1" applyBorder="1" applyAlignment="1">
      <alignment vertical="center"/>
    </xf>
    <xf numFmtId="0" fontId="19" fillId="0" borderId="1" xfId="0" applyFont="1" applyFill="1" applyBorder="1" applyAlignment="1">
      <alignment vertical="center"/>
    </xf>
    <xf numFmtId="0" fontId="18" fillId="0" borderId="0" xfId="0" applyFont="1"/>
    <xf numFmtId="0" fontId="0" fillId="0" borderId="4" xfId="0" applyFont="1" applyBorder="1"/>
    <xf numFmtId="0" fontId="0" fillId="0" borderId="6" xfId="0" applyFont="1" applyBorder="1"/>
    <xf numFmtId="167" fontId="0" fillId="0" borderId="1" xfId="6" applyNumberFormat="1" applyFont="1" applyBorder="1" applyAlignment="1">
      <alignment horizontal="center" vertical="center"/>
    </xf>
    <xf numFmtId="167" fontId="0" fillId="0" borderId="2" xfId="6" applyNumberFormat="1"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0" fillId="0" borderId="3" xfId="0" applyFont="1" applyBorder="1" applyAlignment="1">
      <alignment horizontal="center" vertical="center" wrapText="1"/>
    </xf>
    <xf numFmtId="0" fontId="0" fillId="0" borderId="12" xfId="0" applyFont="1" applyBorder="1" applyAlignment="1">
      <alignment horizontal="center" vertical="center" wrapText="1"/>
    </xf>
    <xf numFmtId="165" fontId="15" fillId="6" borderId="38" xfId="1" applyNumberFormat="1" applyFont="1" applyFill="1" applyBorder="1" applyAlignment="1">
      <alignment horizontal="center" vertical="center"/>
    </xf>
    <xf numFmtId="165" fontId="15" fillId="6" borderId="21" xfId="1" applyNumberFormat="1" applyFont="1" applyFill="1" applyBorder="1" applyAlignment="1">
      <alignment horizontal="center" vertical="center"/>
    </xf>
    <xf numFmtId="0" fontId="15" fillId="6" borderId="5"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165" fontId="15" fillId="6" borderId="41" xfId="1" applyNumberFormat="1" applyFont="1" applyFill="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5" fillId="4" borderId="22"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4" xfId="0" applyFont="1" applyFill="1" applyBorder="1" applyAlignment="1">
      <alignment horizontal="left" vertical="center" wrapText="1"/>
    </xf>
    <xf numFmtId="0" fontId="15" fillId="4" borderId="1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11" xfId="0" applyFont="1" applyFill="1" applyBorder="1" applyAlignment="1">
      <alignment horizontal="left" vertical="center" wrapText="1"/>
    </xf>
    <xf numFmtId="165" fontId="15" fillId="4" borderId="23" xfId="1" applyNumberFormat="1" applyFont="1" applyFill="1" applyBorder="1" applyAlignment="1">
      <alignment horizontal="center" vertical="center"/>
    </xf>
    <xf numFmtId="165" fontId="15" fillId="4" borderId="21" xfId="1" applyNumberFormat="1" applyFont="1" applyFill="1" applyBorder="1" applyAlignment="1">
      <alignment horizontal="center" vertical="center"/>
    </xf>
    <xf numFmtId="0" fontId="15" fillId="4" borderId="12" xfId="0" applyFont="1" applyFill="1" applyBorder="1" applyAlignment="1">
      <alignment vertical="center" wrapText="1"/>
    </xf>
    <xf numFmtId="0" fontId="15" fillId="4" borderId="13" xfId="0" applyFont="1" applyFill="1" applyBorder="1" applyAlignment="1">
      <alignment vertical="center" wrapText="1"/>
    </xf>
    <xf numFmtId="0" fontId="15" fillId="4" borderId="27" xfId="0" applyFont="1" applyFill="1" applyBorder="1" applyAlignment="1"/>
    <xf numFmtId="0" fontId="15" fillId="4" borderId="28" xfId="0" applyFont="1" applyFill="1" applyBorder="1" applyAlignment="1"/>
    <xf numFmtId="0" fontId="15" fillId="5" borderId="31" xfId="0" applyFont="1" applyFill="1" applyBorder="1" applyAlignment="1"/>
    <xf numFmtId="0" fontId="15" fillId="5" borderId="32" xfId="0" applyFont="1" applyFill="1" applyBorder="1" applyAlignment="1"/>
    <xf numFmtId="0" fontId="15" fillId="6" borderId="34"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35" xfId="0" applyFont="1" applyFill="1" applyBorder="1" applyAlignment="1"/>
    <xf numFmtId="0" fontId="15" fillId="6" borderId="36" xfId="0" applyFont="1" applyFill="1" applyBorder="1" applyAlignment="1"/>
    <xf numFmtId="0" fontId="15" fillId="6" borderId="12" xfId="0" applyFont="1" applyFill="1" applyBorder="1" applyAlignment="1">
      <alignment horizontal="center"/>
    </xf>
    <xf numFmtId="0" fontId="15" fillId="6" borderId="13" xfId="0" applyFont="1" applyFill="1" applyBorder="1" applyAlignment="1">
      <alignment horizontal="center"/>
    </xf>
    <xf numFmtId="0" fontId="15" fillId="6" borderId="6" xfId="0" applyFont="1" applyFill="1" applyBorder="1" applyAlignment="1">
      <alignment horizontal="left" vertical="center" wrapText="1"/>
    </xf>
    <xf numFmtId="0" fontId="15" fillId="6" borderId="11" xfId="0" applyFont="1" applyFill="1" applyBorder="1" applyAlignment="1">
      <alignment horizontal="left" vertical="center" wrapText="1"/>
    </xf>
    <xf numFmtId="165" fontId="0" fillId="0" borderId="12" xfId="1" applyNumberFormat="1" applyFont="1" applyBorder="1" applyAlignment="1">
      <alignment horizontal="center" vertical="center"/>
    </xf>
    <xf numFmtId="165" fontId="0" fillId="0" borderId="14" xfId="1" applyNumberFormat="1" applyFont="1" applyBorder="1" applyAlignment="1">
      <alignment horizontal="center" vertical="center"/>
    </xf>
    <xf numFmtId="165" fontId="0" fillId="0" borderId="13" xfId="1" applyNumberFormat="1"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cellXfs>
  <cellStyles count="7">
    <cellStyle name="Comma" xfId="5" builtinId="3"/>
    <cellStyle name="Comma 2" xfId="2"/>
    <cellStyle name="Currency" xfId="6" builtinId="4"/>
    <cellStyle name="Hyperlink" xfId="3" builtinId="8"/>
    <cellStyle name="Normal" xfId="0" builtinId="0"/>
    <cellStyle name="Normal 6" xfId="4"/>
    <cellStyle name="Percent" xfId="1" builtinId="5"/>
  </cellStyles>
  <dxfs count="25">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patternType="solid">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6B2976"/>
      <color rgb="FF8AC640"/>
      <color rgb="FFFAA21B"/>
      <color rgb="FFD3C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74</xdr:row>
      <xdr:rowOff>17859</xdr:rowOff>
    </xdr:from>
    <xdr:to>
      <xdr:col>2</xdr:col>
      <xdr:colOff>1839515</xdr:colOff>
      <xdr:row>84</xdr:row>
      <xdr:rowOff>91163</xdr:rowOff>
    </xdr:to>
    <xdr:pic>
      <xdr:nvPicPr>
        <xdr:cNvPr id="3" name="Picture 2"/>
        <xdr:cNvPicPr>
          <a:picLocks noChangeAspect="1"/>
        </xdr:cNvPicPr>
      </xdr:nvPicPr>
      <xdr:blipFill>
        <a:blip xmlns:r="http://schemas.openxmlformats.org/officeDocument/2006/relationships" r:embed="rId1"/>
        <a:stretch>
          <a:fillRect/>
        </a:stretch>
      </xdr:blipFill>
      <xdr:spPr>
        <a:xfrm>
          <a:off x="750094" y="13007578"/>
          <a:ext cx="4018359" cy="1859241"/>
        </a:xfrm>
        <a:prstGeom prst="rect">
          <a:avLst/>
        </a:prstGeom>
      </xdr:spPr>
    </xdr:pic>
    <xdr:clientData/>
  </xdr:twoCellAnchor>
  <xdr:twoCellAnchor editAs="oneCell">
    <xdr:from>
      <xdr:col>3</xdr:col>
      <xdr:colOff>0</xdr:colOff>
      <xdr:row>74</xdr:row>
      <xdr:rowOff>0</xdr:rowOff>
    </xdr:from>
    <xdr:to>
      <xdr:col>5</xdr:col>
      <xdr:colOff>107156</xdr:colOff>
      <xdr:row>84</xdr:row>
      <xdr:rowOff>64890</xdr:rowOff>
    </xdr:to>
    <xdr:pic>
      <xdr:nvPicPr>
        <xdr:cNvPr id="4" name="Picture 3"/>
        <xdr:cNvPicPr>
          <a:picLocks noChangeAspect="1"/>
        </xdr:cNvPicPr>
      </xdr:nvPicPr>
      <xdr:blipFill>
        <a:blip xmlns:r="http://schemas.openxmlformats.org/officeDocument/2006/relationships" r:embed="rId2"/>
        <a:stretch>
          <a:fillRect/>
        </a:stretch>
      </xdr:blipFill>
      <xdr:spPr>
        <a:xfrm>
          <a:off x="4768454" y="12989719"/>
          <a:ext cx="3786187" cy="1850827"/>
        </a:xfrm>
        <a:prstGeom prst="rect">
          <a:avLst/>
        </a:prstGeom>
      </xdr:spPr>
    </xdr:pic>
    <xdr:clientData/>
  </xdr:twoCellAnchor>
  <xdr:twoCellAnchor editAs="oneCell">
    <xdr:from>
      <xdr:col>1</xdr:col>
      <xdr:colOff>0</xdr:colOff>
      <xdr:row>134</xdr:row>
      <xdr:rowOff>0</xdr:rowOff>
    </xdr:from>
    <xdr:to>
      <xdr:col>2</xdr:col>
      <xdr:colOff>1488281</xdr:colOff>
      <xdr:row>144</xdr:row>
      <xdr:rowOff>60456</xdr:rowOff>
    </xdr:to>
    <xdr:pic>
      <xdr:nvPicPr>
        <xdr:cNvPr id="5" name="Picture 4"/>
        <xdr:cNvPicPr>
          <a:picLocks noChangeAspect="1"/>
        </xdr:cNvPicPr>
      </xdr:nvPicPr>
      <xdr:blipFill>
        <a:blip xmlns:r="http://schemas.openxmlformats.org/officeDocument/2006/relationships" r:embed="rId3"/>
        <a:stretch>
          <a:fillRect/>
        </a:stretch>
      </xdr:blipFill>
      <xdr:spPr>
        <a:xfrm>
          <a:off x="654844" y="24586406"/>
          <a:ext cx="3762375" cy="1846394"/>
        </a:xfrm>
        <a:prstGeom prst="rect">
          <a:avLst/>
        </a:prstGeom>
      </xdr:spPr>
    </xdr:pic>
    <xdr:clientData/>
  </xdr:twoCellAnchor>
  <xdr:twoCellAnchor editAs="oneCell">
    <xdr:from>
      <xdr:col>2</xdr:col>
      <xdr:colOff>1702637</xdr:colOff>
      <xdr:row>133</xdr:row>
      <xdr:rowOff>101203</xdr:rowOff>
    </xdr:from>
    <xdr:to>
      <xdr:col>4</xdr:col>
      <xdr:colOff>1708548</xdr:colOff>
      <xdr:row>144</xdr:row>
      <xdr:rowOff>59818</xdr:rowOff>
    </xdr:to>
    <xdr:pic>
      <xdr:nvPicPr>
        <xdr:cNvPr id="6" name="Picture 5"/>
        <xdr:cNvPicPr>
          <a:picLocks noChangeAspect="1"/>
        </xdr:cNvPicPr>
      </xdr:nvPicPr>
      <xdr:blipFill>
        <a:blip xmlns:r="http://schemas.openxmlformats.org/officeDocument/2006/relationships" r:embed="rId4"/>
        <a:stretch>
          <a:fillRect/>
        </a:stretch>
      </xdr:blipFill>
      <xdr:spPr>
        <a:xfrm>
          <a:off x="4631575" y="24514969"/>
          <a:ext cx="3684942" cy="1923147"/>
        </a:xfrm>
        <a:prstGeom prst="rect">
          <a:avLst/>
        </a:prstGeom>
      </xdr:spPr>
    </xdr:pic>
    <xdr:clientData/>
  </xdr:twoCellAnchor>
  <xdr:twoCellAnchor editAs="oneCell">
    <xdr:from>
      <xdr:col>0</xdr:col>
      <xdr:colOff>625079</xdr:colOff>
      <xdr:row>7</xdr:row>
      <xdr:rowOff>107156</xdr:rowOff>
    </xdr:from>
    <xdr:to>
      <xdr:col>3</xdr:col>
      <xdr:colOff>1297781</xdr:colOff>
      <xdr:row>22</xdr:row>
      <xdr:rowOff>119850</xdr:rowOff>
    </xdr:to>
    <xdr:pic>
      <xdr:nvPicPr>
        <xdr:cNvPr id="10" name="Picture 9"/>
        <xdr:cNvPicPr>
          <a:picLocks noChangeAspect="1"/>
        </xdr:cNvPicPr>
      </xdr:nvPicPr>
      <xdr:blipFill>
        <a:blip xmlns:r="http://schemas.openxmlformats.org/officeDocument/2006/relationships" r:embed="rId5"/>
        <a:stretch>
          <a:fillRect/>
        </a:stretch>
      </xdr:blipFill>
      <xdr:spPr>
        <a:xfrm>
          <a:off x="625079" y="1345406"/>
          <a:ext cx="5441156" cy="2691601"/>
        </a:xfrm>
        <a:prstGeom prst="rect">
          <a:avLst/>
        </a:prstGeom>
      </xdr:spPr>
    </xdr:pic>
    <xdr:clientData/>
  </xdr:twoCellAnchor>
  <xdr:twoCellAnchor editAs="oneCell">
    <xdr:from>
      <xdr:col>3</xdr:col>
      <xdr:colOff>1065609</xdr:colOff>
      <xdr:row>7</xdr:row>
      <xdr:rowOff>113110</xdr:rowOff>
    </xdr:from>
    <xdr:to>
      <xdr:col>6</xdr:col>
      <xdr:colOff>1082440</xdr:colOff>
      <xdr:row>22</xdr:row>
      <xdr:rowOff>45109</xdr:rowOff>
    </xdr:to>
    <xdr:pic>
      <xdr:nvPicPr>
        <xdr:cNvPr id="12" name="Picture 11"/>
        <xdr:cNvPicPr>
          <a:picLocks noChangeAspect="1"/>
        </xdr:cNvPicPr>
      </xdr:nvPicPr>
      <xdr:blipFill>
        <a:blip xmlns:r="http://schemas.openxmlformats.org/officeDocument/2006/relationships" r:embed="rId6"/>
        <a:stretch>
          <a:fillRect/>
        </a:stretch>
      </xdr:blipFill>
      <xdr:spPr>
        <a:xfrm>
          <a:off x="5834063" y="1351360"/>
          <a:ext cx="5535377" cy="2610906"/>
        </a:xfrm>
        <a:prstGeom prst="rect">
          <a:avLst/>
        </a:prstGeom>
      </xdr:spPr>
    </xdr:pic>
    <xdr:clientData/>
  </xdr:twoCellAnchor>
  <xdr:twoCellAnchor editAs="oneCell">
    <xdr:from>
      <xdr:col>6</xdr:col>
      <xdr:colOff>1029889</xdr:colOff>
      <xdr:row>7</xdr:row>
      <xdr:rowOff>148829</xdr:rowOff>
    </xdr:from>
    <xdr:to>
      <xdr:col>10</xdr:col>
      <xdr:colOff>184545</xdr:colOff>
      <xdr:row>22</xdr:row>
      <xdr:rowOff>71557</xdr:rowOff>
    </xdr:to>
    <xdr:pic>
      <xdr:nvPicPr>
        <xdr:cNvPr id="13" name="Picture 12"/>
        <xdr:cNvPicPr>
          <a:picLocks noChangeAspect="1"/>
        </xdr:cNvPicPr>
      </xdr:nvPicPr>
      <xdr:blipFill>
        <a:blip xmlns:r="http://schemas.openxmlformats.org/officeDocument/2006/relationships" r:embed="rId7"/>
        <a:stretch>
          <a:fillRect/>
        </a:stretch>
      </xdr:blipFill>
      <xdr:spPr>
        <a:xfrm>
          <a:off x="11316889" y="1387079"/>
          <a:ext cx="5328047" cy="2601635"/>
        </a:xfrm>
        <a:prstGeom prst="rect">
          <a:avLst/>
        </a:prstGeom>
      </xdr:spPr>
    </xdr:pic>
    <xdr:clientData/>
  </xdr:twoCellAnchor>
  <xdr:twoCellAnchor editAs="oneCell">
    <xdr:from>
      <xdr:col>1</xdr:col>
      <xdr:colOff>83344</xdr:colOff>
      <xdr:row>38</xdr:row>
      <xdr:rowOff>89297</xdr:rowOff>
    </xdr:from>
    <xdr:to>
      <xdr:col>3</xdr:col>
      <xdr:colOff>1315640</xdr:colOff>
      <xdr:row>53</xdr:row>
      <xdr:rowOff>41012</xdr:rowOff>
    </xdr:to>
    <xdr:pic>
      <xdr:nvPicPr>
        <xdr:cNvPr id="14" name="Picture 13"/>
        <xdr:cNvPicPr>
          <a:picLocks noChangeAspect="1"/>
        </xdr:cNvPicPr>
      </xdr:nvPicPr>
      <xdr:blipFill>
        <a:blip xmlns:r="http://schemas.openxmlformats.org/officeDocument/2006/relationships" r:embed="rId8"/>
        <a:stretch>
          <a:fillRect/>
        </a:stretch>
      </xdr:blipFill>
      <xdr:spPr>
        <a:xfrm>
          <a:off x="738188" y="6762751"/>
          <a:ext cx="5345906" cy="2630621"/>
        </a:xfrm>
        <a:prstGeom prst="rect">
          <a:avLst/>
        </a:prstGeom>
      </xdr:spPr>
    </xdr:pic>
    <xdr:clientData/>
  </xdr:twoCellAnchor>
  <xdr:twoCellAnchor editAs="oneCell">
    <xdr:from>
      <xdr:col>3</xdr:col>
      <xdr:colOff>1220390</xdr:colOff>
      <xdr:row>38</xdr:row>
      <xdr:rowOff>23813</xdr:rowOff>
    </xdr:from>
    <xdr:to>
      <xdr:col>6</xdr:col>
      <xdr:colOff>802520</xdr:colOff>
      <xdr:row>52</xdr:row>
      <xdr:rowOff>136922</xdr:rowOff>
    </xdr:to>
    <xdr:pic>
      <xdr:nvPicPr>
        <xdr:cNvPr id="15" name="Picture 14"/>
        <xdr:cNvPicPr>
          <a:picLocks noChangeAspect="1"/>
        </xdr:cNvPicPr>
      </xdr:nvPicPr>
      <xdr:blipFill>
        <a:blip xmlns:r="http://schemas.openxmlformats.org/officeDocument/2006/relationships" r:embed="rId9"/>
        <a:stretch>
          <a:fillRect/>
        </a:stretch>
      </xdr:blipFill>
      <xdr:spPr>
        <a:xfrm>
          <a:off x="5988844" y="6697267"/>
          <a:ext cx="5100676" cy="2613421"/>
        </a:xfrm>
        <a:prstGeom prst="rect">
          <a:avLst/>
        </a:prstGeom>
      </xdr:spPr>
    </xdr:pic>
    <xdr:clientData/>
  </xdr:twoCellAnchor>
  <xdr:twoCellAnchor editAs="oneCell">
    <xdr:from>
      <xdr:col>6</xdr:col>
      <xdr:colOff>934640</xdr:colOff>
      <xdr:row>38</xdr:row>
      <xdr:rowOff>95251</xdr:rowOff>
    </xdr:from>
    <xdr:to>
      <xdr:col>10</xdr:col>
      <xdr:colOff>23812</xdr:colOff>
      <xdr:row>53</xdr:row>
      <xdr:rowOff>50661</xdr:rowOff>
    </xdr:to>
    <xdr:pic>
      <xdr:nvPicPr>
        <xdr:cNvPr id="16" name="Picture 15"/>
        <xdr:cNvPicPr>
          <a:picLocks noChangeAspect="1"/>
        </xdr:cNvPicPr>
      </xdr:nvPicPr>
      <xdr:blipFill>
        <a:blip xmlns:r="http://schemas.openxmlformats.org/officeDocument/2006/relationships" r:embed="rId10"/>
        <a:stretch>
          <a:fillRect/>
        </a:stretch>
      </xdr:blipFill>
      <xdr:spPr>
        <a:xfrm>
          <a:off x="11221640" y="6768705"/>
          <a:ext cx="5262563" cy="2634316"/>
        </a:xfrm>
        <a:prstGeom prst="rect">
          <a:avLst/>
        </a:prstGeom>
      </xdr:spPr>
    </xdr:pic>
    <xdr:clientData/>
  </xdr:twoCellAnchor>
  <xdr:twoCellAnchor editAs="oneCell">
    <xdr:from>
      <xdr:col>0</xdr:col>
      <xdr:colOff>523876</xdr:colOff>
      <xdr:row>100</xdr:row>
      <xdr:rowOff>41674</xdr:rowOff>
    </xdr:from>
    <xdr:to>
      <xdr:col>4</xdr:col>
      <xdr:colOff>291704</xdr:colOff>
      <xdr:row>112</xdr:row>
      <xdr:rowOff>114617</xdr:rowOff>
    </xdr:to>
    <xdr:pic>
      <xdr:nvPicPr>
        <xdr:cNvPr id="18" name="Picture 17"/>
        <xdr:cNvPicPr>
          <a:picLocks noChangeAspect="1"/>
        </xdr:cNvPicPr>
      </xdr:nvPicPr>
      <xdr:blipFill>
        <a:blip xmlns:r="http://schemas.openxmlformats.org/officeDocument/2006/relationships" r:embed="rId11"/>
        <a:stretch>
          <a:fillRect/>
        </a:stretch>
      </xdr:blipFill>
      <xdr:spPr>
        <a:xfrm>
          <a:off x="523876" y="17567674"/>
          <a:ext cx="6375797" cy="2216068"/>
        </a:xfrm>
        <a:prstGeom prst="rect">
          <a:avLst/>
        </a:prstGeom>
      </xdr:spPr>
    </xdr:pic>
    <xdr:clientData/>
  </xdr:twoCellAnchor>
  <xdr:twoCellAnchor editAs="oneCell">
    <xdr:from>
      <xdr:col>4</xdr:col>
      <xdr:colOff>196452</xdr:colOff>
      <xdr:row>99</xdr:row>
      <xdr:rowOff>109766</xdr:rowOff>
    </xdr:from>
    <xdr:to>
      <xdr:col>7</xdr:col>
      <xdr:colOff>1324123</xdr:colOff>
      <xdr:row>112</xdr:row>
      <xdr:rowOff>155194</xdr:rowOff>
    </xdr:to>
    <xdr:pic>
      <xdr:nvPicPr>
        <xdr:cNvPr id="19" name="Picture 18"/>
        <xdr:cNvPicPr>
          <a:picLocks noChangeAspect="1"/>
        </xdr:cNvPicPr>
      </xdr:nvPicPr>
      <xdr:blipFill>
        <a:blip xmlns:r="http://schemas.openxmlformats.org/officeDocument/2006/relationships" r:embed="rId12"/>
        <a:stretch>
          <a:fillRect/>
        </a:stretch>
      </xdr:blipFill>
      <xdr:spPr>
        <a:xfrm>
          <a:off x="6804421" y="17463126"/>
          <a:ext cx="6646218" cy="2367147"/>
        </a:xfrm>
        <a:prstGeom prst="rect">
          <a:avLst/>
        </a:prstGeom>
      </xdr:spPr>
    </xdr:pic>
    <xdr:clientData/>
  </xdr:twoCellAnchor>
  <xdr:twoCellAnchor editAs="oneCell">
    <xdr:from>
      <xdr:col>7</xdr:col>
      <xdr:colOff>1345406</xdr:colOff>
      <xdr:row>99</xdr:row>
      <xdr:rowOff>160734</xdr:rowOff>
    </xdr:from>
    <xdr:to>
      <xdr:col>15</xdr:col>
      <xdr:colOff>378259</xdr:colOff>
      <xdr:row>112</xdr:row>
      <xdr:rowOff>136921</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3471922" y="17514094"/>
          <a:ext cx="6640947" cy="2297906"/>
        </a:xfrm>
        <a:prstGeom prst="rect">
          <a:avLst/>
        </a:prstGeom>
      </xdr:spPr>
    </xdr:pic>
    <xdr:clientData/>
  </xdr:twoCellAnchor>
  <xdr:twoCellAnchor editAs="oneCell">
    <xdr:from>
      <xdr:col>0</xdr:col>
      <xdr:colOff>648891</xdr:colOff>
      <xdr:row>157</xdr:row>
      <xdr:rowOff>71438</xdr:rowOff>
    </xdr:from>
    <xdr:to>
      <xdr:col>3</xdr:col>
      <xdr:colOff>369092</xdr:colOff>
      <xdr:row>170</xdr:row>
      <xdr:rowOff>66618</xdr:rowOff>
    </xdr:to>
    <xdr:pic>
      <xdr:nvPicPr>
        <xdr:cNvPr id="21" name="Picture 20"/>
        <xdr:cNvPicPr>
          <a:picLocks noChangeAspect="1"/>
        </xdr:cNvPicPr>
      </xdr:nvPicPr>
      <xdr:blipFill>
        <a:blip xmlns:r="http://schemas.openxmlformats.org/officeDocument/2006/relationships" r:embed="rId14"/>
        <a:stretch>
          <a:fillRect/>
        </a:stretch>
      </xdr:blipFill>
      <xdr:spPr>
        <a:xfrm>
          <a:off x="648891" y="29235798"/>
          <a:ext cx="4488655" cy="2316899"/>
        </a:xfrm>
        <a:prstGeom prst="rect">
          <a:avLst/>
        </a:prstGeom>
      </xdr:spPr>
    </xdr:pic>
    <xdr:clientData/>
  </xdr:twoCellAnchor>
  <xdr:twoCellAnchor editAs="oneCell">
    <xdr:from>
      <xdr:col>3</xdr:col>
      <xdr:colOff>327421</xdr:colOff>
      <xdr:row>157</xdr:row>
      <xdr:rowOff>23811</xdr:rowOff>
    </xdr:from>
    <xdr:to>
      <xdr:col>5</xdr:col>
      <xdr:colOff>1287240</xdr:colOff>
      <xdr:row>170</xdr:row>
      <xdr:rowOff>21517</xdr:rowOff>
    </xdr:to>
    <xdr:pic>
      <xdr:nvPicPr>
        <xdr:cNvPr id="22" name="Picture 21"/>
        <xdr:cNvPicPr>
          <a:picLocks noChangeAspect="1"/>
        </xdr:cNvPicPr>
      </xdr:nvPicPr>
      <xdr:blipFill>
        <a:blip xmlns:r="http://schemas.openxmlformats.org/officeDocument/2006/relationships" r:embed="rId15"/>
        <a:stretch>
          <a:fillRect/>
        </a:stretch>
      </xdr:blipFill>
      <xdr:spPr>
        <a:xfrm>
          <a:off x="5095875" y="29188171"/>
          <a:ext cx="4638850" cy="2319425"/>
        </a:xfrm>
        <a:prstGeom prst="rect">
          <a:avLst/>
        </a:prstGeom>
      </xdr:spPr>
    </xdr:pic>
    <xdr:clientData/>
  </xdr:twoCellAnchor>
  <xdr:twoCellAnchor editAs="oneCell">
    <xdr:from>
      <xdr:col>5</xdr:col>
      <xdr:colOff>1381125</xdr:colOff>
      <xdr:row>157</xdr:row>
      <xdr:rowOff>11906</xdr:rowOff>
    </xdr:from>
    <xdr:to>
      <xdr:col>8</xdr:col>
      <xdr:colOff>398860</xdr:colOff>
      <xdr:row>169</xdr:row>
      <xdr:rowOff>153161</xdr:rowOff>
    </xdr:to>
    <xdr:pic>
      <xdr:nvPicPr>
        <xdr:cNvPr id="23" name="Picture 22"/>
        <xdr:cNvPicPr>
          <a:picLocks noChangeAspect="1"/>
        </xdr:cNvPicPr>
      </xdr:nvPicPr>
      <xdr:blipFill>
        <a:blip xmlns:r="http://schemas.openxmlformats.org/officeDocument/2006/relationships" r:embed="rId16"/>
        <a:stretch>
          <a:fillRect/>
        </a:stretch>
      </xdr:blipFill>
      <xdr:spPr>
        <a:xfrm>
          <a:off x="9828610" y="29176266"/>
          <a:ext cx="4536281" cy="2284380"/>
        </a:xfrm>
        <a:prstGeom prst="rect">
          <a:avLst/>
        </a:prstGeom>
      </xdr:spPr>
    </xdr:pic>
    <xdr:clientData/>
  </xdr:twoCellAnchor>
  <xdr:twoCellAnchor editAs="oneCell">
    <xdr:from>
      <xdr:col>0</xdr:col>
      <xdr:colOff>636984</xdr:colOff>
      <xdr:row>187</xdr:row>
      <xdr:rowOff>113111</xdr:rowOff>
    </xdr:from>
    <xdr:to>
      <xdr:col>5</xdr:col>
      <xdr:colOff>1154906</xdr:colOff>
      <xdr:row>203</xdr:row>
      <xdr:rowOff>159897</xdr:rowOff>
    </xdr:to>
    <xdr:pic>
      <xdr:nvPicPr>
        <xdr:cNvPr id="24" name="Picture 23"/>
        <xdr:cNvPicPr>
          <a:picLocks noChangeAspect="1"/>
        </xdr:cNvPicPr>
      </xdr:nvPicPr>
      <xdr:blipFill>
        <a:blip xmlns:r="http://schemas.openxmlformats.org/officeDocument/2006/relationships" r:embed="rId17"/>
        <a:stretch>
          <a:fillRect/>
        </a:stretch>
      </xdr:blipFill>
      <xdr:spPr>
        <a:xfrm>
          <a:off x="636984" y="34540034"/>
          <a:ext cx="8965407" cy="2904286"/>
        </a:xfrm>
        <a:prstGeom prst="rect">
          <a:avLst/>
        </a:prstGeom>
      </xdr:spPr>
    </xdr:pic>
    <xdr:clientData/>
  </xdr:twoCellAnchor>
  <xdr:twoCellAnchor editAs="oneCell">
    <xdr:from>
      <xdr:col>0</xdr:col>
      <xdr:colOff>529828</xdr:colOff>
      <xdr:row>232</xdr:row>
      <xdr:rowOff>160734</xdr:rowOff>
    </xdr:from>
    <xdr:to>
      <xdr:col>4</xdr:col>
      <xdr:colOff>988218</xdr:colOff>
      <xdr:row>252</xdr:row>
      <xdr:rowOff>61217</xdr:rowOff>
    </xdr:to>
    <xdr:pic>
      <xdr:nvPicPr>
        <xdr:cNvPr id="25" name="Picture 24"/>
        <xdr:cNvPicPr>
          <a:picLocks noChangeAspect="1"/>
        </xdr:cNvPicPr>
      </xdr:nvPicPr>
      <xdr:blipFill>
        <a:blip xmlns:r="http://schemas.openxmlformats.org/officeDocument/2006/relationships" r:embed="rId18"/>
        <a:stretch>
          <a:fillRect/>
        </a:stretch>
      </xdr:blipFill>
      <xdr:spPr>
        <a:xfrm>
          <a:off x="529828" y="42380297"/>
          <a:ext cx="7066359" cy="3472358"/>
        </a:xfrm>
        <a:prstGeom prst="rect">
          <a:avLst/>
        </a:prstGeom>
      </xdr:spPr>
    </xdr:pic>
    <xdr:clientData/>
  </xdr:twoCellAnchor>
  <xdr:twoCellAnchor editAs="oneCell">
    <xdr:from>
      <xdr:col>1</xdr:col>
      <xdr:colOff>0</xdr:colOff>
      <xdr:row>278</xdr:row>
      <xdr:rowOff>1</xdr:rowOff>
    </xdr:from>
    <xdr:to>
      <xdr:col>3</xdr:col>
      <xdr:colOff>726280</xdr:colOff>
      <xdr:row>291</xdr:row>
      <xdr:rowOff>73507</xdr:rowOff>
    </xdr:to>
    <xdr:pic>
      <xdr:nvPicPr>
        <xdr:cNvPr id="26" name="Picture 25"/>
        <xdr:cNvPicPr>
          <a:picLocks noChangeAspect="1"/>
        </xdr:cNvPicPr>
      </xdr:nvPicPr>
      <xdr:blipFill>
        <a:blip xmlns:r="http://schemas.openxmlformats.org/officeDocument/2006/relationships" r:embed="rId19"/>
        <a:stretch>
          <a:fillRect/>
        </a:stretch>
      </xdr:blipFill>
      <xdr:spPr>
        <a:xfrm>
          <a:off x="654844" y="50280095"/>
          <a:ext cx="4839890" cy="2395224"/>
        </a:xfrm>
        <a:prstGeom prst="rect">
          <a:avLst/>
        </a:prstGeom>
      </xdr:spPr>
    </xdr:pic>
    <xdr:clientData/>
  </xdr:twoCellAnchor>
  <xdr:twoCellAnchor editAs="oneCell">
    <xdr:from>
      <xdr:col>3</xdr:col>
      <xdr:colOff>535780</xdr:colOff>
      <xdr:row>278</xdr:row>
      <xdr:rowOff>0</xdr:rowOff>
    </xdr:from>
    <xdr:to>
      <xdr:col>5</xdr:col>
      <xdr:colOff>1506140</xdr:colOff>
      <xdr:row>291</xdr:row>
      <xdr:rowOff>33168</xdr:rowOff>
    </xdr:to>
    <xdr:pic>
      <xdr:nvPicPr>
        <xdr:cNvPr id="27" name="Picture 26"/>
        <xdr:cNvPicPr>
          <a:picLocks noChangeAspect="1"/>
        </xdr:cNvPicPr>
      </xdr:nvPicPr>
      <xdr:blipFill>
        <a:blip xmlns:r="http://schemas.openxmlformats.org/officeDocument/2006/relationships" r:embed="rId20"/>
        <a:stretch>
          <a:fillRect/>
        </a:stretch>
      </xdr:blipFill>
      <xdr:spPr>
        <a:xfrm>
          <a:off x="5304234" y="50280094"/>
          <a:ext cx="4649391" cy="2354886"/>
        </a:xfrm>
        <a:prstGeom prst="rect">
          <a:avLst/>
        </a:prstGeom>
      </xdr:spPr>
    </xdr:pic>
    <xdr:clientData/>
  </xdr:twoCellAnchor>
  <xdr:twoCellAnchor editAs="oneCell">
    <xdr:from>
      <xdr:col>5</xdr:col>
      <xdr:colOff>1488282</xdr:colOff>
      <xdr:row>278</xdr:row>
      <xdr:rowOff>47625</xdr:rowOff>
    </xdr:from>
    <xdr:to>
      <xdr:col>8</xdr:col>
      <xdr:colOff>601266</xdr:colOff>
      <xdr:row>291</xdr:row>
      <xdr:rowOff>119420</xdr:rowOff>
    </xdr:to>
    <xdr:pic>
      <xdr:nvPicPr>
        <xdr:cNvPr id="28" name="Picture 27"/>
        <xdr:cNvPicPr>
          <a:picLocks noChangeAspect="1"/>
        </xdr:cNvPicPr>
      </xdr:nvPicPr>
      <xdr:blipFill>
        <a:blip xmlns:r="http://schemas.openxmlformats.org/officeDocument/2006/relationships" r:embed="rId21"/>
        <a:stretch>
          <a:fillRect/>
        </a:stretch>
      </xdr:blipFill>
      <xdr:spPr>
        <a:xfrm>
          <a:off x="9935767" y="50327719"/>
          <a:ext cx="4631530" cy="23935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AA21B"/>
  </sheetPr>
  <dimension ref="B2:F70"/>
  <sheetViews>
    <sheetView showGridLines="0" tabSelected="1" zoomScale="85" zoomScaleNormal="85" workbookViewId="0"/>
  </sheetViews>
  <sheetFormatPr defaultColWidth="9.1328125" defaultRowHeight="13.5" x14ac:dyDescent="0.35"/>
  <cols>
    <col min="1" max="1" width="9.1328125" style="1"/>
    <col min="2" max="2" width="60.73046875" style="5" bestFit="1" customWidth="1"/>
    <col min="3" max="3" width="69.86328125" style="5" customWidth="1"/>
    <col min="4" max="16384" width="9.1328125" style="1"/>
  </cols>
  <sheetData>
    <row r="2" spans="2:6" ht="13.9" x14ac:dyDescent="0.4">
      <c r="B2" s="4" t="s">
        <v>5</v>
      </c>
    </row>
    <row r="4" spans="2:6" ht="13.9" x14ac:dyDescent="0.4">
      <c r="B4" s="36" t="s">
        <v>6</v>
      </c>
      <c r="C4" s="36" t="s">
        <v>12</v>
      </c>
      <c r="D4" s="2"/>
      <c r="E4" s="2"/>
      <c r="F4" s="2"/>
    </row>
    <row r="5" spans="2:6" ht="14.25" x14ac:dyDescent="0.45">
      <c r="B5" s="73" t="s">
        <v>7</v>
      </c>
      <c r="C5" s="33"/>
      <c r="D5" s="2"/>
      <c r="E5" s="2"/>
      <c r="F5" s="2"/>
    </row>
    <row r="6" spans="2:6" x14ac:dyDescent="0.35">
      <c r="B6" s="32"/>
      <c r="C6" s="33"/>
      <c r="D6" s="2"/>
      <c r="E6" s="2"/>
      <c r="F6" s="2"/>
    </row>
    <row r="7" spans="2:6" ht="14.25" x14ac:dyDescent="0.45">
      <c r="B7" s="73" t="s">
        <v>253</v>
      </c>
      <c r="C7" s="33" t="s">
        <v>254</v>
      </c>
      <c r="D7" s="2"/>
      <c r="E7" s="2"/>
      <c r="F7" s="2"/>
    </row>
    <row r="8" spans="2:6" ht="14.25" x14ac:dyDescent="0.45">
      <c r="B8" s="72" t="s">
        <v>266</v>
      </c>
      <c r="C8" s="33" t="s">
        <v>255</v>
      </c>
      <c r="D8" s="2"/>
      <c r="E8" s="2"/>
      <c r="F8" s="2"/>
    </row>
    <row r="9" spans="2:6" x14ac:dyDescent="0.35">
      <c r="B9" s="32"/>
      <c r="C9" s="33"/>
      <c r="D9" s="2"/>
      <c r="E9" s="2"/>
      <c r="F9" s="2"/>
    </row>
    <row r="10" spans="2:6" ht="14.25" x14ac:dyDescent="0.45">
      <c r="B10" s="73" t="s">
        <v>8</v>
      </c>
      <c r="C10" s="33" t="s">
        <v>10</v>
      </c>
      <c r="D10" s="2"/>
      <c r="E10" s="2"/>
      <c r="F10" s="2"/>
    </row>
    <row r="11" spans="2:6" ht="14.25" x14ac:dyDescent="0.45">
      <c r="B11" s="72" t="s">
        <v>267</v>
      </c>
      <c r="C11" s="35" t="s">
        <v>76</v>
      </c>
      <c r="D11" s="2"/>
      <c r="E11" s="2"/>
      <c r="F11" s="2"/>
    </row>
    <row r="12" spans="2:6" ht="14.25" x14ac:dyDescent="0.45">
      <c r="B12" s="72" t="s">
        <v>268</v>
      </c>
      <c r="C12" s="35" t="s">
        <v>347</v>
      </c>
      <c r="D12" s="2"/>
      <c r="E12" s="2"/>
      <c r="F12" s="2"/>
    </row>
    <row r="13" spans="2:6" ht="14.25" x14ac:dyDescent="0.45">
      <c r="B13" s="72" t="s">
        <v>269</v>
      </c>
      <c r="C13" s="35" t="s">
        <v>66</v>
      </c>
      <c r="D13" s="2"/>
      <c r="E13" s="2"/>
      <c r="F13" s="2"/>
    </row>
    <row r="14" spans="2:6" ht="14.25" x14ac:dyDescent="0.45">
      <c r="B14" s="72" t="s">
        <v>270</v>
      </c>
      <c r="C14" s="35" t="s">
        <v>67</v>
      </c>
      <c r="D14" s="2"/>
      <c r="E14" s="2"/>
      <c r="F14" s="2"/>
    </row>
    <row r="15" spans="2:6" ht="14.25" x14ac:dyDescent="0.45">
      <c r="B15" s="72" t="s">
        <v>271</v>
      </c>
      <c r="C15" s="35" t="s">
        <v>68</v>
      </c>
      <c r="D15" s="2"/>
      <c r="E15" s="2"/>
      <c r="F15" s="2"/>
    </row>
    <row r="16" spans="2:6" ht="14.25" x14ac:dyDescent="0.45">
      <c r="B16" s="72" t="s">
        <v>272</v>
      </c>
      <c r="C16" s="35" t="s">
        <v>73</v>
      </c>
      <c r="D16" s="2"/>
      <c r="E16" s="2"/>
      <c r="F16" s="2"/>
    </row>
    <row r="17" spans="2:6" ht="14.25" x14ac:dyDescent="0.45">
      <c r="B17" s="72" t="s">
        <v>273</v>
      </c>
      <c r="C17" s="35" t="s">
        <v>74</v>
      </c>
      <c r="D17" s="2"/>
      <c r="E17" s="2"/>
      <c r="F17" s="2"/>
    </row>
    <row r="18" spans="2:6" ht="14.25" x14ac:dyDescent="0.45">
      <c r="B18" s="72" t="s">
        <v>274</v>
      </c>
      <c r="C18" s="35" t="s">
        <v>354</v>
      </c>
      <c r="D18" s="2"/>
      <c r="E18" s="2"/>
      <c r="F18" s="2"/>
    </row>
    <row r="19" spans="2:6" ht="14.25" x14ac:dyDescent="0.45">
      <c r="B19" s="72" t="s">
        <v>275</v>
      </c>
      <c r="C19" s="35" t="s">
        <v>75</v>
      </c>
      <c r="D19" s="2"/>
      <c r="E19" s="2"/>
      <c r="F19" s="2"/>
    </row>
    <row r="20" spans="2:6" x14ac:dyDescent="0.35">
      <c r="B20" s="2"/>
      <c r="C20" s="2"/>
      <c r="D20" s="2"/>
      <c r="E20" s="2"/>
      <c r="F20" s="2"/>
    </row>
    <row r="21" spans="2:6" ht="14.25" x14ac:dyDescent="0.45">
      <c r="B21" s="73" t="s">
        <v>9</v>
      </c>
      <c r="C21" s="33" t="s">
        <v>13</v>
      </c>
    </row>
    <row r="22" spans="2:6" ht="14.25" x14ac:dyDescent="0.45">
      <c r="B22" s="72" t="s">
        <v>276</v>
      </c>
      <c r="C22" s="35" t="s">
        <v>11</v>
      </c>
    </row>
    <row r="23" spans="2:6" ht="14.25" x14ac:dyDescent="0.45">
      <c r="B23" s="72" t="s">
        <v>277</v>
      </c>
      <c r="C23" s="35" t="s">
        <v>135</v>
      </c>
    </row>
    <row r="24" spans="2:6" ht="14.25" x14ac:dyDescent="0.45">
      <c r="B24" s="72" t="s">
        <v>278</v>
      </c>
      <c r="C24" s="35" t="s">
        <v>136</v>
      </c>
    </row>
    <row r="25" spans="2:6" ht="14.25" x14ac:dyDescent="0.45">
      <c r="B25" s="74" t="s">
        <v>279</v>
      </c>
      <c r="C25" s="7" t="s">
        <v>137</v>
      </c>
    </row>
    <row r="26" spans="2:6" ht="14.25" x14ac:dyDescent="0.45">
      <c r="B26" s="74" t="s">
        <v>280</v>
      </c>
      <c r="C26" s="7" t="s">
        <v>138</v>
      </c>
    </row>
    <row r="27" spans="2:6" ht="14.25" x14ac:dyDescent="0.45">
      <c r="B27" s="74" t="s">
        <v>281</v>
      </c>
      <c r="C27" s="7" t="s">
        <v>139</v>
      </c>
    </row>
    <row r="28" spans="2:6" ht="14.25" x14ac:dyDescent="0.45">
      <c r="B28" s="74" t="s">
        <v>282</v>
      </c>
      <c r="C28" s="7" t="s">
        <v>140</v>
      </c>
    </row>
    <row r="29" spans="2:6" ht="14.25" x14ac:dyDescent="0.45">
      <c r="B29" s="74" t="s">
        <v>283</v>
      </c>
      <c r="C29" s="7" t="s">
        <v>141</v>
      </c>
    </row>
    <row r="30" spans="2:6" ht="14.25" x14ac:dyDescent="0.45">
      <c r="B30" s="74" t="s">
        <v>284</v>
      </c>
      <c r="C30" s="7" t="s">
        <v>361</v>
      </c>
    </row>
    <row r="31" spans="2:6" ht="14.25" x14ac:dyDescent="0.45">
      <c r="B31" s="74" t="s">
        <v>315</v>
      </c>
      <c r="C31" s="7" t="s">
        <v>252</v>
      </c>
    </row>
    <row r="32" spans="2:6" ht="14.25" x14ac:dyDescent="0.45">
      <c r="B32" s="74" t="s">
        <v>316</v>
      </c>
      <c r="C32" s="7" t="s">
        <v>374</v>
      </c>
    </row>
    <row r="33" spans="2:3" ht="14.25" x14ac:dyDescent="0.45">
      <c r="B33" s="74" t="s">
        <v>285</v>
      </c>
      <c r="C33" s="7" t="s">
        <v>387</v>
      </c>
    </row>
    <row r="34" spans="2:3" x14ac:dyDescent="0.35">
      <c r="B34" s="6"/>
      <c r="C34" s="7"/>
    </row>
    <row r="35" spans="2:3" ht="14.25" x14ac:dyDescent="0.45">
      <c r="B35" s="75" t="s">
        <v>156</v>
      </c>
      <c r="C35" s="5" t="s">
        <v>14</v>
      </c>
    </row>
    <row r="36" spans="2:3" ht="14.25" x14ac:dyDescent="0.45">
      <c r="B36" s="74" t="s">
        <v>286</v>
      </c>
      <c r="C36" s="7" t="s">
        <v>11</v>
      </c>
    </row>
    <row r="37" spans="2:3" ht="14.25" x14ac:dyDescent="0.45">
      <c r="B37" s="74" t="s">
        <v>287</v>
      </c>
      <c r="C37" s="7" t="s">
        <v>391</v>
      </c>
    </row>
    <row r="38" spans="2:3" ht="14.25" x14ac:dyDescent="0.45">
      <c r="B38" s="74" t="s">
        <v>288</v>
      </c>
      <c r="C38" s="7" t="s">
        <v>394</v>
      </c>
    </row>
    <row r="39" spans="2:3" ht="14.25" x14ac:dyDescent="0.45">
      <c r="B39" s="74" t="s">
        <v>289</v>
      </c>
      <c r="C39" s="7" t="s">
        <v>454</v>
      </c>
    </row>
    <row r="40" spans="2:3" ht="14.25" x14ac:dyDescent="0.45">
      <c r="B40" s="74" t="s">
        <v>290</v>
      </c>
      <c r="C40" s="7" t="s">
        <v>455</v>
      </c>
    </row>
    <row r="41" spans="2:3" ht="14.25" x14ac:dyDescent="0.45">
      <c r="B41" s="74" t="s">
        <v>291</v>
      </c>
      <c r="C41" s="7" t="s">
        <v>456</v>
      </c>
    </row>
    <row r="42" spans="2:3" ht="14.25" x14ac:dyDescent="0.45">
      <c r="B42" s="74" t="s">
        <v>292</v>
      </c>
      <c r="C42" s="7" t="s">
        <v>408</v>
      </c>
    </row>
    <row r="43" spans="2:3" ht="14.25" x14ac:dyDescent="0.45">
      <c r="B43" s="74" t="s">
        <v>293</v>
      </c>
      <c r="C43" s="7" t="s">
        <v>144</v>
      </c>
    </row>
    <row r="44" spans="2:3" ht="14.25" x14ac:dyDescent="0.45">
      <c r="B44" s="74" t="s">
        <v>294</v>
      </c>
      <c r="C44" s="7" t="s">
        <v>145</v>
      </c>
    </row>
    <row r="45" spans="2:3" ht="14.25" x14ac:dyDescent="0.45">
      <c r="B45" s="74" t="s">
        <v>295</v>
      </c>
      <c r="C45" s="7" t="s">
        <v>146</v>
      </c>
    </row>
    <row r="46" spans="2:3" ht="14.25" x14ac:dyDescent="0.45">
      <c r="B46" s="74" t="s">
        <v>296</v>
      </c>
      <c r="C46" s="7" t="s">
        <v>147</v>
      </c>
    </row>
    <row r="47" spans="2:3" x14ac:dyDescent="0.35">
      <c r="B47" s="6"/>
      <c r="C47" s="7"/>
    </row>
    <row r="48" spans="2:3" ht="14.25" x14ac:dyDescent="0.45">
      <c r="B48" s="73" t="s">
        <v>157</v>
      </c>
      <c r="C48" s="33" t="s">
        <v>457</v>
      </c>
    </row>
    <row r="49" spans="2:3" ht="14.25" x14ac:dyDescent="0.45">
      <c r="B49" s="72" t="s">
        <v>297</v>
      </c>
      <c r="C49" s="35" t="s">
        <v>76</v>
      </c>
    </row>
    <row r="50" spans="2:3" ht="14.25" x14ac:dyDescent="0.45">
      <c r="B50" s="72" t="s">
        <v>298</v>
      </c>
      <c r="C50" s="35" t="s">
        <v>130</v>
      </c>
    </row>
    <row r="51" spans="2:3" ht="14.25" x14ac:dyDescent="0.45">
      <c r="B51" s="72" t="s">
        <v>299</v>
      </c>
      <c r="C51" s="35" t="s">
        <v>458</v>
      </c>
    </row>
    <row r="52" spans="2:3" ht="14.25" x14ac:dyDescent="0.45">
      <c r="B52" s="72" t="s">
        <v>300</v>
      </c>
      <c r="C52" s="35" t="s">
        <v>459</v>
      </c>
    </row>
    <row r="53" spans="2:3" ht="14.25" x14ac:dyDescent="0.45">
      <c r="B53" s="72" t="s">
        <v>301</v>
      </c>
      <c r="C53" s="35" t="s">
        <v>460</v>
      </c>
    </row>
    <row r="54" spans="2:3" ht="14.25" x14ac:dyDescent="0.45">
      <c r="B54" s="72" t="s">
        <v>302</v>
      </c>
      <c r="C54" s="35" t="s">
        <v>461</v>
      </c>
    </row>
    <row r="55" spans="2:3" ht="14.25" x14ac:dyDescent="0.45">
      <c r="B55" s="72" t="s">
        <v>303</v>
      </c>
      <c r="C55" s="35" t="s">
        <v>462</v>
      </c>
    </row>
    <row r="56" spans="2:3" ht="14.25" x14ac:dyDescent="0.45">
      <c r="B56" s="72" t="s">
        <v>304</v>
      </c>
      <c r="C56" s="35" t="s">
        <v>463</v>
      </c>
    </row>
    <row r="57" spans="2:3" ht="14.25" x14ac:dyDescent="0.45">
      <c r="B57" s="72" t="s">
        <v>305</v>
      </c>
      <c r="C57" s="35" t="s">
        <v>464</v>
      </c>
    </row>
    <row r="58" spans="2:3" ht="14.25" x14ac:dyDescent="0.45">
      <c r="B58" s="72" t="s">
        <v>306</v>
      </c>
      <c r="C58" s="35" t="s">
        <v>465</v>
      </c>
    </row>
    <row r="59" spans="2:3" ht="14.25" x14ac:dyDescent="0.45">
      <c r="B59" s="72" t="s">
        <v>307</v>
      </c>
      <c r="C59" s="35" t="s">
        <v>466</v>
      </c>
    </row>
    <row r="60" spans="2:3" ht="14.25" x14ac:dyDescent="0.45">
      <c r="B60" s="72" t="s">
        <v>308</v>
      </c>
      <c r="C60" s="35" t="s">
        <v>467</v>
      </c>
    </row>
    <row r="61" spans="2:3" ht="14.25" x14ac:dyDescent="0.45">
      <c r="B61" s="72" t="s">
        <v>309</v>
      </c>
      <c r="C61" s="35" t="s">
        <v>468</v>
      </c>
    </row>
    <row r="62" spans="2:3" ht="14.25" x14ac:dyDescent="0.45">
      <c r="B62" s="72" t="s">
        <v>310</v>
      </c>
      <c r="C62" s="35" t="s">
        <v>469</v>
      </c>
    </row>
    <row r="63" spans="2:3" ht="14.25" x14ac:dyDescent="0.45">
      <c r="B63" s="72" t="s">
        <v>311</v>
      </c>
      <c r="C63" s="35" t="s">
        <v>449</v>
      </c>
    </row>
    <row r="64" spans="2:3" ht="14.25" x14ac:dyDescent="0.45">
      <c r="B64" s="72" t="s">
        <v>312</v>
      </c>
      <c r="C64" s="35" t="s">
        <v>450</v>
      </c>
    </row>
    <row r="65" spans="2:3" ht="14.25" x14ac:dyDescent="0.45">
      <c r="B65" s="72" t="s">
        <v>313</v>
      </c>
      <c r="C65" s="35" t="s">
        <v>470</v>
      </c>
    </row>
    <row r="66" spans="2:3" ht="14.25" x14ac:dyDescent="0.45">
      <c r="B66" s="72" t="s">
        <v>326</v>
      </c>
      <c r="C66" s="35" t="s">
        <v>421</v>
      </c>
    </row>
    <row r="67" spans="2:3" ht="14.25" x14ac:dyDescent="0.45">
      <c r="B67" s="72" t="s">
        <v>314</v>
      </c>
      <c r="C67" s="35" t="s">
        <v>471</v>
      </c>
    </row>
    <row r="68" spans="2:3" x14ac:dyDescent="0.35">
      <c r="B68" s="34"/>
      <c r="C68" s="35"/>
    </row>
    <row r="69" spans="2:3" x14ac:dyDescent="0.35">
      <c r="B69" s="33"/>
      <c r="C69" s="33"/>
    </row>
    <row r="70" spans="2:3" x14ac:dyDescent="0.35">
      <c r="B70" s="33"/>
      <c r="C70" s="33"/>
    </row>
  </sheetData>
  <autoFilter ref="B4:C63"/>
  <hyperlinks>
    <hyperlink ref="B5" location="'GUIDE TO SPREADSHEET'!A1" display="GUIDE TO SPREADSHEET"/>
    <hyperlink ref="B10" location="'PARTICIPANTS-&gt;'!A1" display="PARTICIPANTS--&gt;"/>
    <hyperlink ref="B11" location="'8. Summary'!A1" display="8. Summary"/>
    <hyperlink ref="B12" location="'9. Participation Rates State'!A1" display="9. Participation Rates State"/>
    <hyperlink ref="B13" location="'10. Participation Rates Age'!A1" display="10. Participation Rates Age"/>
    <hyperlink ref="B14" location="'11. Participants over Time'!A1" display="11. Participants over Time"/>
    <hyperlink ref="B15" location="'12. Participants by Age Group 1'!A1" display="12. Participants by Age Group 1"/>
    <hyperlink ref="B16" location="'13. Participants by Age Group 2'!A1" display="13. Participants by Age Group 2"/>
    <hyperlink ref="B17" location="'14. Indigenous and CALD'!A1" display="14. Indigenous and CALD"/>
    <hyperlink ref="B18" location="'15. Existing versus New'!A1" display="15. Existing versus New"/>
    <hyperlink ref="B19" location="'16. Gender and Remoteness'!A1" display="16. Gender and Remoteness"/>
    <hyperlink ref="B21" location="'PARTICIPANT EXPERIENCE --&gt;'!A1" display="PARTICIPANT EXPERIENCE --&gt;"/>
    <hyperlink ref="B35" location="'CS, Payments, Utilisation --&gt;'!A1" display="COMMITTED SUPPORTS, PAYMENTS AND UTILISATION --&gt;"/>
    <hyperlink ref="B48" location="'OUTCOMES--&gt;'!A1" display="PARTICIPANT GOALS, OUTCOMES AND SATISFACTION --&gt;"/>
    <hyperlink ref="B49" location="'43. Summary'!A1" display="43. Summary"/>
    <hyperlink ref="B52" location="'46. Participant Outcomes (CP)'!A1" display="46. Participant Outcomes (CP)"/>
    <hyperlink ref="B53" location="'47. Participant Outcomes (SCI)'!A1" display="47. Participant Outcomes (SCI)"/>
    <hyperlink ref="B54" location="'48. Family Carer Outcomes (ABI)'!A1" display="48. Family Carer Outcomes (ABI)"/>
    <hyperlink ref="B57" location="'51. Participant Helped (ABI)'!A1" display="51. Participant Helped (ABI)"/>
    <hyperlink ref="B58" location="'52. Participant Helped (CP)'!A1" display="52. Participant Helped (CP)"/>
    <hyperlink ref="B59" location="'53. Participant Helped (SCI)'!A1" display="53. Participant Helped (SCI)"/>
    <hyperlink ref="B60" location="'54. Family Carer Helped (ABI)'!A1" display="54. Family Carer Helped (ABI)"/>
    <hyperlink ref="B61" location="'55. Family Carer Helped (CP)'!A1" display="55. Family Carer Helped (CP)"/>
    <hyperlink ref="B62" location="'56. Family Carer Helped (SCI)'!A1" display="56. Family Carer Helped (SCI)"/>
    <hyperlink ref="B63" location="'57. Participant in Work'!A1" display="57. Participant in Work"/>
    <hyperlink ref="B55" location="'49. Family Carer Outcomes (CP)'!A1" display="49. Family Carer Outcomes (CP)"/>
    <hyperlink ref="B56" location="'50. Family Carer Outcomes (SCI)'!A1" display="50. Family Carer Outcomes (SCI)"/>
    <hyperlink ref="B64" location="'58. Participant SCP'!A1" display="58. Participant SCP"/>
    <hyperlink ref="B65" location="'59. Participant Choose Support'!A1" display="59. Participant Choose Support"/>
    <hyperlink ref="B66" location="'60. Parent Carer in Work'!A1" display="60. Parent Carer in Work"/>
    <hyperlink ref="B67" location="'61. Participant Satisfaction'!A1" display="61. Participant Satisfaction"/>
    <hyperlink ref="B50" location="'44. Participant Goals'!A1" display="44. Participant Goals"/>
    <hyperlink ref="B36" location="'31. Summary'!A1" display="31. Summary"/>
    <hyperlink ref="B7" location="'INTRODUCTION, DEFINITIONS --&gt;'!A1" display="INTRODUCTION AND DEFINITIONS--&gt;"/>
    <hyperlink ref="B8" location="'4. Disabilty Type Definitions'!A1" display="4. Disabilty Type Definitions"/>
    <hyperlink ref="B51" location="'45. Participant Outcomes (ABI)'!A1" display="45. Participant Outcomes (ABI)"/>
    <hyperlink ref="B46" location="'41. Utilisation by SIL'!A1" display="41. Utilisation by SIL"/>
    <hyperlink ref="B39" location="'34. Committed Supports by SIL'!A1" display="34. Committed Supports by SIL"/>
    <hyperlink ref="B30" location="'26. Exit Rates'!A1" display="26. Exit Rates"/>
    <hyperlink ref="B32" location="'28. Complaint Time Frame'!A1" display="28. Complaint Time Frame"/>
    <hyperlink ref="B23" location="'19. Access Decision Types'!A1" display="19. Access Decision Types"/>
    <hyperlink ref="B37" location="'32. Committed Supports Trends'!A1" display="32. Committed Supports Trends"/>
    <hyperlink ref="B43" location="'38. Average Annualised Payments'!A1" display="38. Average Annualised Payments"/>
    <hyperlink ref="B45" location="'40. Utilisation by Age'!A1" display="40. Utilisation by Age"/>
    <hyperlink ref="B44" location="'39. Utilisation by Time'!A1" display="39. Utilisation by Time"/>
    <hyperlink ref="B42" location="'37. Committed Supports Change'!A1" display="37. Committed Supports Change"/>
    <hyperlink ref="B41" location="'36. Types of Committed Supports'!A1" display="36. Types of Committed Supports"/>
    <hyperlink ref="B40" location="'35. Distribution of CS'!A1" display="35. Distribution of CS"/>
    <hyperlink ref="B38" location="'33. Committed Supports by Age'!A1" display="33. Committed Supports by Age"/>
    <hyperlink ref="B33" location="'29. AAT Cases'!A1" display="29. AAT Cases"/>
    <hyperlink ref="B31" location="'27. Complaint Rates'!A1" display="27. Complaint Rates"/>
    <hyperlink ref="B29" location="'25. Plan Management Type'!A1" display="25. Plan Management Type"/>
    <hyperlink ref="B28" location="'24. PSG Reviewable Decision'!A1" display="24. PSG Reviewable Decision"/>
    <hyperlink ref="B27" location="'23. PSG Review'!A1" display="23. PSG Review"/>
    <hyperlink ref="B26" location="'22. PSG Planning'!A1" display="22. PSG Planning"/>
    <hyperlink ref="B25" location="'21. PSG Access'!A1" display="21. PSG Access"/>
    <hyperlink ref="B24" location="'20. Access Decisions by Age'!A1" display="20. Access Decisions by Age"/>
    <hyperlink ref="B22" location="'18. Summary'!A1" display="18. Summary"/>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C15" sqref="C15"/>
    </sheetView>
  </sheetViews>
  <sheetFormatPr defaultRowHeight="14.25" x14ac:dyDescent="0.45"/>
  <cols>
    <col min="1" max="1" width="9.06640625" style="110"/>
    <col min="2" max="3" width="18.33203125" style="110" customWidth="1"/>
    <col min="4" max="16384" width="9.06640625" style="110"/>
  </cols>
  <sheetData>
    <row r="1" spans="1:3" x14ac:dyDescent="0.45">
      <c r="A1" s="111" t="s">
        <v>68</v>
      </c>
    </row>
    <row r="2" spans="1:3" x14ac:dyDescent="0.45">
      <c r="A2" s="41" t="s">
        <v>348</v>
      </c>
    </row>
    <row r="3" spans="1:3" x14ac:dyDescent="0.45">
      <c r="A3" s="41"/>
    </row>
    <row r="4" spans="1:3" x14ac:dyDescent="0.45">
      <c r="A4" s="13" t="s">
        <v>101</v>
      </c>
      <c r="B4" s="14" t="s">
        <v>98</v>
      </c>
      <c r="C4" s="15" t="s">
        <v>0</v>
      </c>
    </row>
    <row r="5" spans="1:3" x14ac:dyDescent="0.45">
      <c r="A5" s="16" t="s">
        <v>85</v>
      </c>
      <c r="B5" s="19">
        <v>4.4458716905730396E-2</v>
      </c>
      <c r="C5" s="20">
        <v>0.41329114362913122</v>
      </c>
    </row>
    <row r="6" spans="1:3" x14ac:dyDescent="0.45">
      <c r="A6" s="17" t="s">
        <v>86</v>
      </c>
      <c r="B6" s="21">
        <v>6.6152858060372507E-2</v>
      </c>
      <c r="C6" s="22">
        <v>0.15770058407623733</v>
      </c>
    </row>
    <row r="7" spans="1:3" x14ac:dyDescent="0.45">
      <c r="A7" s="17" t="s">
        <v>87</v>
      </c>
      <c r="B7" s="21">
        <v>9.4697780632270037E-2</v>
      </c>
      <c r="C7" s="22">
        <v>8.9633860242367372E-2</v>
      </c>
    </row>
    <row r="8" spans="1:3" x14ac:dyDescent="0.45">
      <c r="A8" s="17" t="s">
        <v>88</v>
      </c>
      <c r="B8" s="21">
        <v>0.15228716192107328</v>
      </c>
      <c r="C8" s="22">
        <v>8.3702955513591845E-2</v>
      </c>
    </row>
    <row r="9" spans="1:3" x14ac:dyDescent="0.45">
      <c r="A9" s="17" t="s">
        <v>89</v>
      </c>
      <c r="B9" s="21">
        <v>0.25968743309783771</v>
      </c>
      <c r="C9" s="22">
        <v>0.10318063834655807</v>
      </c>
    </row>
    <row r="10" spans="1:3" x14ac:dyDescent="0.45">
      <c r="A10" s="17" t="s">
        <v>90</v>
      </c>
      <c r="B10" s="21">
        <v>0.30835652608292302</v>
      </c>
      <c r="C10" s="22">
        <v>0.1201065991138313</v>
      </c>
    </row>
    <row r="11" spans="1:3" x14ac:dyDescent="0.45">
      <c r="A11" s="18" t="s">
        <v>91</v>
      </c>
      <c r="B11" s="23">
        <v>7.4359523299793048E-2</v>
      </c>
      <c r="C11" s="24">
        <v>3.2384219078282858E-2</v>
      </c>
    </row>
    <row r="13" spans="1:3" x14ac:dyDescent="0.45">
      <c r="A13" s="13" t="s">
        <v>101</v>
      </c>
      <c r="B13" s="14" t="s">
        <v>323</v>
      </c>
      <c r="C13" s="15" t="s">
        <v>0</v>
      </c>
    </row>
    <row r="14" spans="1:3" x14ac:dyDescent="0.45">
      <c r="A14" s="16" t="s">
        <v>85</v>
      </c>
      <c r="B14" s="19">
        <v>0.35108749382105786</v>
      </c>
      <c r="C14" s="20">
        <f>C5</f>
        <v>0.41329114362913122</v>
      </c>
    </row>
    <row r="15" spans="1:3" x14ac:dyDescent="0.45">
      <c r="A15" s="17" t="s">
        <v>86</v>
      </c>
      <c r="B15" s="21">
        <v>0.19500741473059813</v>
      </c>
      <c r="C15" s="22">
        <f t="shared" ref="C15:C20" si="0">C6</f>
        <v>0.15770058407623733</v>
      </c>
    </row>
    <row r="16" spans="1:3" x14ac:dyDescent="0.45">
      <c r="A16" s="17" t="s">
        <v>87</v>
      </c>
      <c r="B16" s="21">
        <v>0.14551408798813642</v>
      </c>
      <c r="C16" s="22">
        <f t="shared" si="0"/>
        <v>8.9633860242367372E-2</v>
      </c>
    </row>
    <row r="17" spans="1:3" x14ac:dyDescent="0.45">
      <c r="A17" s="17" t="s">
        <v>88</v>
      </c>
      <c r="B17" s="21">
        <v>0.11406327236777064</v>
      </c>
      <c r="C17" s="22">
        <f t="shared" si="0"/>
        <v>8.3702955513591845E-2</v>
      </c>
    </row>
    <row r="18" spans="1:3" x14ac:dyDescent="0.45">
      <c r="A18" s="17" t="s">
        <v>89</v>
      </c>
      <c r="B18" s="21">
        <v>0.10053138902619871</v>
      </c>
      <c r="C18" s="22">
        <f t="shared" si="0"/>
        <v>0.10318063834655807</v>
      </c>
    </row>
    <row r="19" spans="1:3" x14ac:dyDescent="0.45">
      <c r="A19" s="17" t="s">
        <v>90</v>
      </c>
      <c r="B19" s="21">
        <v>7.6433514582303505E-2</v>
      </c>
      <c r="C19" s="22">
        <f t="shared" si="0"/>
        <v>0.1201065991138313</v>
      </c>
    </row>
    <row r="20" spans="1:3" x14ac:dyDescent="0.45">
      <c r="A20" s="18" t="s">
        <v>91</v>
      </c>
      <c r="B20" s="23">
        <v>1.7362827483934751E-2</v>
      </c>
      <c r="C20" s="24">
        <f t="shared" si="0"/>
        <v>3.2384219078282858E-2</v>
      </c>
    </row>
    <row r="22" spans="1:3" x14ac:dyDescent="0.45">
      <c r="A22" s="13" t="s">
        <v>101</v>
      </c>
      <c r="B22" s="14" t="s">
        <v>324</v>
      </c>
      <c r="C22" s="15" t="s">
        <v>0</v>
      </c>
    </row>
    <row r="23" spans="1:3" x14ac:dyDescent="0.45">
      <c r="A23" s="16" t="s">
        <v>85</v>
      </c>
      <c r="B23" s="26">
        <v>1.15995115995116E-2</v>
      </c>
      <c r="C23" s="20">
        <f t="shared" ref="C23:C29" si="1">C14</f>
        <v>0.41329114362913122</v>
      </c>
    </row>
    <row r="24" spans="1:3" x14ac:dyDescent="0.45">
      <c r="A24" s="17" t="s">
        <v>86</v>
      </c>
      <c r="B24" s="21">
        <v>3.8054538054538053E-2</v>
      </c>
      <c r="C24" s="22">
        <f t="shared" si="1"/>
        <v>0.15770058407623733</v>
      </c>
    </row>
    <row r="25" spans="1:3" x14ac:dyDescent="0.45">
      <c r="A25" s="17" t="s">
        <v>87</v>
      </c>
      <c r="B25" s="21">
        <v>9.808709808709809E-2</v>
      </c>
      <c r="C25" s="22">
        <f t="shared" si="1"/>
        <v>8.9633860242367372E-2</v>
      </c>
    </row>
    <row r="26" spans="1:3" x14ac:dyDescent="0.45">
      <c r="A26" s="17" t="s">
        <v>88</v>
      </c>
      <c r="B26" s="21">
        <v>0.17480667480667481</v>
      </c>
      <c r="C26" s="22">
        <f t="shared" si="1"/>
        <v>8.3702955513591845E-2</v>
      </c>
    </row>
    <row r="27" spans="1:3" x14ac:dyDescent="0.45">
      <c r="A27" s="17" t="s">
        <v>89</v>
      </c>
      <c r="B27" s="21">
        <v>0.24257224257224258</v>
      </c>
      <c r="C27" s="22">
        <f t="shared" si="1"/>
        <v>0.10318063834655807</v>
      </c>
    </row>
    <row r="28" spans="1:3" x14ac:dyDescent="0.45">
      <c r="A28" s="17" t="s">
        <v>90</v>
      </c>
      <c r="B28" s="21">
        <v>0.32946682946682948</v>
      </c>
      <c r="C28" s="22">
        <f t="shared" si="1"/>
        <v>0.1201065991138313</v>
      </c>
    </row>
    <row r="29" spans="1:3" x14ac:dyDescent="0.45">
      <c r="A29" s="18" t="s">
        <v>91</v>
      </c>
      <c r="B29" s="23">
        <v>0.10541310541310542</v>
      </c>
      <c r="C29" s="24">
        <f t="shared" si="1"/>
        <v>3.2384219078282858E-2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7" sqref="B7"/>
    </sheetView>
  </sheetViews>
  <sheetFormatPr defaultRowHeight="14.25" x14ac:dyDescent="0.45"/>
  <cols>
    <col min="1" max="1" width="9.06640625" style="110"/>
    <col min="2" max="2" width="19.19921875" style="110" customWidth="1"/>
    <col min="3" max="16384" width="9.06640625" style="110"/>
  </cols>
  <sheetData>
    <row r="1" spans="1:2" x14ac:dyDescent="0.45">
      <c r="A1" s="111" t="s">
        <v>73</v>
      </c>
    </row>
    <row r="2" spans="1:2" s="41" customFormat="1" x14ac:dyDescent="0.45">
      <c r="A2" s="41" t="s">
        <v>349</v>
      </c>
    </row>
    <row r="4" spans="1:2" x14ac:dyDescent="0.45">
      <c r="A4" s="25" t="s">
        <v>101</v>
      </c>
      <c r="B4" s="76" t="s">
        <v>98</v>
      </c>
    </row>
    <row r="5" spans="1:2" x14ac:dyDescent="0.45">
      <c r="A5" s="16" t="s">
        <v>85</v>
      </c>
      <c r="B5" s="77">
        <v>3.484145182036799E-3</v>
      </c>
    </row>
    <row r="6" spans="1:2" x14ac:dyDescent="0.45">
      <c r="A6" s="17" t="s">
        <v>86</v>
      </c>
      <c r="B6" s="77">
        <v>1.35865980741327E-2</v>
      </c>
    </row>
    <row r="7" spans="1:2" x14ac:dyDescent="0.45">
      <c r="A7" s="17" t="s">
        <v>87</v>
      </c>
      <c r="B7" s="78">
        <v>3.4218669417225372E-2</v>
      </c>
    </row>
    <row r="8" spans="1:2" x14ac:dyDescent="0.45">
      <c r="A8" s="17" t="s">
        <v>88</v>
      </c>
      <c r="B8" s="78">
        <v>5.8927486607389411E-2</v>
      </c>
    </row>
    <row r="9" spans="1:2" x14ac:dyDescent="0.45">
      <c r="A9" s="17" t="s">
        <v>89</v>
      </c>
      <c r="B9" s="78">
        <v>8.1516991106830042E-2</v>
      </c>
    </row>
    <row r="10" spans="1:2" x14ac:dyDescent="0.45">
      <c r="A10" s="17" t="s">
        <v>90</v>
      </c>
      <c r="B10" s="78">
        <v>8.3153721807405129E-2</v>
      </c>
    </row>
    <row r="11" spans="1:2" x14ac:dyDescent="0.45">
      <c r="A11" s="18" t="s">
        <v>91</v>
      </c>
      <c r="B11" s="79">
        <v>7.4370137748911574E-2</v>
      </c>
    </row>
    <row r="13" spans="1:2" x14ac:dyDescent="0.45">
      <c r="A13" s="13" t="s">
        <v>101</v>
      </c>
      <c r="B13" s="76" t="s">
        <v>323</v>
      </c>
    </row>
    <row r="14" spans="1:2" x14ac:dyDescent="0.45">
      <c r="A14" s="16" t="s">
        <v>85</v>
      </c>
      <c r="B14" s="80">
        <v>3.1776746266987302E-2</v>
      </c>
    </row>
    <row r="15" spans="1:2" x14ac:dyDescent="0.45">
      <c r="A15" s="17" t="s">
        <v>86</v>
      </c>
      <c r="B15" s="78">
        <v>4.6255990854328806E-2</v>
      </c>
    </row>
    <row r="16" spans="1:2" x14ac:dyDescent="0.45">
      <c r="A16" s="17" t="s">
        <v>87</v>
      </c>
      <c r="B16" s="78">
        <v>6.0727178958225887E-2</v>
      </c>
    </row>
    <row r="17" spans="1:2" x14ac:dyDescent="0.45">
      <c r="A17" s="17" t="s">
        <v>88</v>
      </c>
      <c r="B17" s="78">
        <v>5.0974761142099742E-2</v>
      </c>
    </row>
    <row r="18" spans="1:2" x14ac:dyDescent="0.45">
      <c r="A18" s="17" t="s">
        <v>89</v>
      </c>
      <c r="B18" s="78">
        <v>3.6446316166752535E-2</v>
      </c>
    </row>
    <row r="19" spans="1:2" x14ac:dyDescent="0.45">
      <c r="A19" s="17" t="s">
        <v>90</v>
      </c>
      <c r="B19" s="78">
        <v>2.3804941882841966E-2</v>
      </c>
    </row>
    <row r="20" spans="1:2" x14ac:dyDescent="0.45">
      <c r="A20" s="18" t="s">
        <v>91</v>
      </c>
      <c r="B20" s="79">
        <v>2.0055670544572121E-2</v>
      </c>
    </row>
    <row r="22" spans="1:2" x14ac:dyDescent="0.45">
      <c r="A22" s="13" t="s">
        <v>101</v>
      </c>
      <c r="B22" s="76" t="s">
        <v>324</v>
      </c>
    </row>
    <row r="23" spans="1:2" x14ac:dyDescent="0.45">
      <c r="A23" s="16" t="s">
        <v>85</v>
      </c>
      <c r="B23" s="81">
        <v>3.1877411777864775E-4</v>
      </c>
    </row>
    <row r="24" spans="1:2" x14ac:dyDescent="0.45">
      <c r="A24" s="17" t="s">
        <v>86</v>
      </c>
      <c r="B24" s="77">
        <v>2.7407700537894443E-3</v>
      </c>
    </row>
    <row r="25" spans="1:2" x14ac:dyDescent="0.45">
      <c r="A25" s="17" t="s">
        <v>87</v>
      </c>
      <c r="B25" s="77">
        <v>1.2429087158329036E-2</v>
      </c>
    </row>
    <row r="26" spans="1:2" x14ac:dyDescent="0.45">
      <c r="A26" s="17" t="s">
        <v>88</v>
      </c>
      <c r="B26" s="78">
        <v>2.3720108245429944E-2</v>
      </c>
    </row>
    <row r="27" spans="1:2" x14ac:dyDescent="0.45">
      <c r="A27" s="17" t="s">
        <v>89</v>
      </c>
      <c r="B27" s="78">
        <v>2.6701910799489258E-2</v>
      </c>
    </row>
    <row r="28" spans="1:2" x14ac:dyDescent="0.45">
      <c r="A28" s="17" t="s">
        <v>90</v>
      </c>
      <c r="B28" s="78">
        <v>3.1156185051189285E-2</v>
      </c>
    </row>
    <row r="29" spans="1:2" x14ac:dyDescent="0.45">
      <c r="A29" s="18" t="s">
        <v>91</v>
      </c>
      <c r="B29" s="79">
        <v>3.6970951395332241E-2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19" sqref="C19"/>
    </sheetView>
  </sheetViews>
  <sheetFormatPr defaultRowHeight="14.25" x14ac:dyDescent="0.45"/>
  <cols>
    <col min="1" max="1" width="17.796875" style="110" customWidth="1"/>
    <col min="2" max="2" width="11" style="110" bestFit="1" customWidth="1"/>
    <col min="3" max="16384" width="9.06640625" style="110"/>
  </cols>
  <sheetData>
    <row r="1" spans="1:2" x14ac:dyDescent="0.45">
      <c r="A1" s="111" t="s">
        <v>74</v>
      </c>
    </row>
    <row r="2" spans="1:2" x14ac:dyDescent="0.45">
      <c r="A2" s="41" t="s">
        <v>350</v>
      </c>
    </row>
    <row r="3" spans="1:2" x14ac:dyDescent="0.45">
      <c r="A3" s="8"/>
      <c r="B3" s="8"/>
    </row>
    <row r="4" spans="1:2" x14ac:dyDescent="0.45">
      <c r="A4" s="93" t="s">
        <v>98</v>
      </c>
      <c r="B4" s="167">
        <v>8.1923927781345898E-2</v>
      </c>
    </row>
    <row r="5" spans="1:2" x14ac:dyDescent="0.45">
      <c r="A5" s="97" t="s">
        <v>323</v>
      </c>
      <c r="B5" s="168">
        <v>6.2098368759268413E-2</v>
      </c>
    </row>
    <row r="6" spans="1:2" x14ac:dyDescent="0.45">
      <c r="A6" s="97" t="s">
        <v>324</v>
      </c>
      <c r="B6" s="168">
        <v>5.3113553113553112E-2</v>
      </c>
    </row>
    <row r="7" spans="1:2" x14ac:dyDescent="0.45">
      <c r="A7" s="98" t="s">
        <v>0</v>
      </c>
      <c r="B7" s="169">
        <v>6.7225395181775532E-2</v>
      </c>
    </row>
    <row r="8" spans="1:2" x14ac:dyDescent="0.45">
      <c r="A8" s="95"/>
      <c r="B8" s="170"/>
    </row>
    <row r="9" spans="1:2" x14ac:dyDescent="0.45">
      <c r="A9" s="41" t="s">
        <v>351</v>
      </c>
    </row>
    <row r="10" spans="1:2" x14ac:dyDescent="0.45">
      <c r="A10" s="8"/>
      <c r="B10" s="8"/>
    </row>
    <row r="11" spans="1:2" x14ac:dyDescent="0.45">
      <c r="A11" s="93" t="s">
        <v>98</v>
      </c>
      <c r="B11" s="167">
        <v>0.10640119888674802</v>
      </c>
    </row>
    <row r="12" spans="1:2" x14ac:dyDescent="0.45">
      <c r="A12" s="97" t="s">
        <v>323</v>
      </c>
      <c r="B12" s="168">
        <v>7.7483934750370742E-2</v>
      </c>
    </row>
    <row r="13" spans="1:2" x14ac:dyDescent="0.45">
      <c r="A13" s="97" t="s">
        <v>324</v>
      </c>
      <c r="B13" s="168">
        <v>0.11172161172161173</v>
      </c>
    </row>
    <row r="14" spans="1:2" x14ac:dyDescent="0.45">
      <c r="A14" s="98" t="s">
        <v>0</v>
      </c>
      <c r="B14" s="169">
        <v>9.3357432930620432E-2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B9" sqref="B9"/>
    </sheetView>
  </sheetViews>
  <sheetFormatPr defaultRowHeight="14.25" x14ac:dyDescent="0.45"/>
  <cols>
    <col min="1" max="1" width="21.3984375" style="110" customWidth="1"/>
    <col min="2" max="2" width="20.1328125" style="110" bestFit="1" customWidth="1"/>
    <col min="3" max="3" width="19.3984375" style="110" bestFit="1" customWidth="1"/>
    <col min="4" max="4" width="19.86328125" style="110" bestFit="1" customWidth="1"/>
    <col min="5" max="5" width="10.86328125" style="110" bestFit="1" customWidth="1"/>
    <col min="6" max="16384" width="9.06640625" style="110"/>
  </cols>
  <sheetData>
    <row r="1" spans="1:5" x14ac:dyDescent="0.45">
      <c r="A1" s="111" t="s">
        <v>354</v>
      </c>
    </row>
    <row r="2" spans="1:5" x14ac:dyDescent="0.45">
      <c r="A2" s="41" t="s">
        <v>352</v>
      </c>
    </row>
    <row r="3" spans="1:5" ht="15" customHeight="1" x14ac:dyDescent="0.45">
      <c r="A3" s="8"/>
      <c r="B3" s="8" t="s">
        <v>98</v>
      </c>
      <c r="C3" s="8" t="s">
        <v>323</v>
      </c>
      <c r="D3" s="8" t="s">
        <v>324</v>
      </c>
      <c r="E3" s="8" t="s">
        <v>0</v>
      </c>
    </row>
    <row r="4" spans="1:5" x14ac:dyDescent="0.45">
      <c r="A4" s="118" t="s">
        <v>113</v>
      </c>
      <c r="B4" s="119">
        <v>0.37686434025547705</v>
      </c>
      <c r="C4" s="119">
        <v>0.1999505684626792</v>
      </c>
      <c r="D4" s="119">
        <v>0.44017094017094016</v>
      </c>
      <c r="E4" s="119">
        <v>0.49116951616668475</v>
      </c>
    </row>
    <row r="5" spans="1:5" x14ac:dyDescent="0.45">
      <c r="A5" s="120" t="s">
        <v>152</v>
      </c>
      <c r="B5" s="121">
        <v>0.54670662955826732</v>
      </c>
      <c r="C5" s="121">
        <v>0.74338853188334153</v>
      </c>
      <c r="D5" s="121">
        <v>0.54660154660154658</v>
      </c>
      <c r="E5" s="121">
        <v>0.41745387138303797</v>
      </c>
    </row>
    <row r="6" spans="1:5" x14ac:dyDescent="0.45">
      <c r="A6" s="122" t="s">
        <v>153</v>
      </c>
      <c r="B6" s="123">
        <v>7.6429030186255617E-2</v>
      </c>
      <c r="C6" s="123">
        <v>5.6660899653979239E-2</v>
      </c>
      <c r="D6" s="123">
        <v>1.3227513227513227E-2</v>
      </c>
      <c r="E6" s="123">
        <v>9.1376612450277242E-2</v>
      </c>
    </row>
    <row r="7" spans="1:5" x14ac:dyDescent="0.45">
      <c r="A7" s="171"/>
      <c r="B7" s="172"/>
      <c r="C7" s="172"/>
      <c r="D7" s="172"/>
      <c r="E7" s="172"/>
    </row>
    <row r="8" spans="1:5" x14ac:dyDescent="0.45">
      <c r="A8" s="41" t="s">
        <v>353</v>
      </c>
    </row>
    <row r="9" spans="1:5" x14ac:dyDescent="0.45">
      <c r="A9" s="8"/>
      <c r="B9" s="8" t="s">
        <v>98</v>
      </c>
      <c r="C9" s="8" t="s">
        <v>323</v>
      </c>
      <c r="D9" s="8" t="s">
        <v>324</v>
      </c>
      <c r="E9" s="8" t="s">
        <v>0</v>
      </c>
    </row>
    <row r="10" spans="1:5" x14ac:dyDescent="0.45">
      <c r="A10" s="118" t="s">
        <v>318</v>
      </c>
      <c r="B10" s="119">
        <v>4.2888746164276029E-2</v>
      </c>
      <c r="C10" s="119">
        <v>0.35448591201186358</v>
      </c>
      <c r="D10" s="119">
        <v>0.10195360195360197</v>
      </c>
      <c r="E10" s="119">
        <v>0.27954762405552769</v>
      </c>
    </row>
    <row r="11" spans="1:5" x14ac:dyDescent="0.45">
      <c r="A11" s="120" t="s">
        <v>319</v>
      </c>
      <c r="B11" s="121">
        <v>0.41111824734175406</v>
      </c>
      <c r="C11" s="121">
        <v>0.13618388531883344</v>
      </c>
      <c r="D11" s="121">
        <v>0.52604802604802603</v>
      </c>
      <c r="E11" s="121">
        <v>0.44810458362321426</v>
      </c>
    </row>
    <row r="12" spans="1:5" x14ac:dyDescent="0.45">
      <c r="A12" s="122" t="s">
        <v>320</v>
      </c>
      <c r="B12" s="123">
        <v>0.54570755726825093</v>
      </c>
      <c r="C12" s="123">
        <v>0.50902125556104794</v>
      </c>
      <c r="D12" s="123">
        <v>0.37199837199837205</v>
      </c>
      <c r="E12" s="123">
        <v>0.27155962454553229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B6" sqref="B6"/>
    </sheetView>
  </sheetViews>
  <sheetFormatPr defaultRowHeight="14.25" x14ac:dyDescent="0.45"/>
  <cols>
    <col min="1" max="1" width="36.265625" style="110" bestFit="1" customWidth="1"/>
    <col min="2" max="2" width="20.1328125" style="110" bestFit="1" customWidth="1"/>
    <col min="3" max="3" width="19.3984375" style="110" bestFit="1" customWidth="1"/>
    <col min="4" max="4" width="19.86328125" style="110" bestFit="1" customWidth="1"/>
    <col min="5" max="5" width="10.86328125" style="110" bestFit="1" customWidth="1"/>
    <col min="6" max="16384" width="9.06640625" style="110"/>
  </cols>
  <sheetData>
    <row r="1" spans="1:5" x14ac:dyDescent="0.45">
      <c r="A1" s="111" t="s">
        <v>75</v>
      </c>
    </row>
    <row r="2" spans="1:5" x14ac:dyDescent="0.45">
      <c r="A2" s="41" t="s">
        <v>355</v>
      </c>
    </row>
    <row r="3" spans="1:5" x14ac:dyDescent="0.45">
      <c r="A3" s="8"/>
      <c r="B3" s="8" t="s">
        <v>98</v>
      </c>
      <c r="C3" s="8" t="s">
        <v>323</v>
      </c>
      <c r="D3" s="8" t="s">
        <v>324</v>
      </c>
      <c r="E3" s="8" t="s">
        <v>0</v>
      </c>
    </row>
    <row r="4" spans="1:5" x14ac:dyDescent="0.45">
      <c r="A4" s="118" t="s">
        <v>116</v>
      </c>
      <c r="B4" s="119">
        <v>0.33319060872047385</v>
      </c>
      <c r="C4" s="119">
        <v>0.4427212061295106</v>
      </c>
      <c r="D4" s="119">
        <v>0.28225478225478223</v>
      </c>
      <c r="E4" s="119">
        <v>0.37117617283294307</v>
      </c>
    </row>
    <row r="5" spans="1:5" x14ac:dyDescent="0.45">
      <c r="A5" s="120" t="s">
        <v>117</v>
      </c>
      <c r="B5" s="121">
        <v>0.65988724755584105</v>
      </c>
      <c r="C5" s="121">
        <v>0.54893722194760253</v>
      </c>
      <c r="D5" s="121">
        <v>0.70492470492470494</v>
      </c>
      <c r="E5" s="121">
        <v>0.61809457551040214</v>
      </c>
    </row>
    <row r="6" spans="1:5" x14ac:dyDescent="0.45">
      <c r="A6" s="122" t="s">
        <v>118</v>
      </c>
      <c r="B6" s="173">
        <v>6.9221437236851495E-3</v>
      </c>
      <c r="C6" s="173">
        <v>8.3415719228868025E-3</v>
      </c>
      <c r="D6" s="173">
        <v>1.282051282051282E-2</v>
      </c>
      <c r="E6" s="173">
        <v>1.0729251656654702E-2</v>
      </c>
    </row>
    <row r="7" spans="1:5" x14ac:dyDescent="0.45">
      <c r="A7" s="171"/>
      <c r="B7" s="174"/>
      <c r="C7" s="174"/>
      <c r="D7" s="174"/>
      <c r="E7" s="174"/>
    </row>
    <row r="8" spans="1:5" x14ac:dyDescent="0.45">
      <c r="A8" s="41" t="s">
        <v>356</v>
      </c>
    </row>
    <row r="9" spans="1:5" x14ac:dyDescent="0.45">
      <c r="A9" s="8"/>
      <c r="B9" s="8" t="s">
        <v>98</v>
      </c>
      <c r="C9" s="8" t="s">
        <v>323</v>
      </c>
      <c r="D9" s="8" t="s">
        <v>324</v>
      </c>
      <c r="E9" s="8" t="s">
        <v>0</v>
      </c>
    </row>
    <row r="10" spans="1:5" x14ac:dyDescent="0.45">
      <c r="A10" s="118" t="s">
        <v>119</v>
      </c>
      <c r="B10" s="119">
        <v>0.64215861232065097</v>
      </c>
      <c r="C10" s="119">
        <v>0.68580079090459711</v>
      </c>
      <c r="D10" s="119">
        <v>0.64163614163614169</v>
      </c>
      <c r="E10" s="119">
        <v>0.67979704583805278</v>
      </c>
    </row>
    <row r="11" spans="1:5" x14ac:dyDescent="0.45">
      <c r="A11" s="120" t="s">
        <v>120</v>
      </c>
      <c r="B11" s="121">
        <v>0.33107288171889498</v>
      </c>
      <c r="C11" s="121">
        <v>0.29733069698467623</v>
      </c>
      <c r="D11" s="121">
        <v>0.33414733414733416</v>
      </c>
      <c r="E11" s="121">
        <v>0.30543676752733406</v>
      </c>
    </row>
    <row r="12" spans="1:5" x14ac:dyDescent="0.45">
      <c r="A12" s="122" t="s">
        <v>121</v>
      </c>
      <c r="B12" s="173">
        <v>2.6768505960453996E-2</v>
      </c>
      <c r="C12" s="173">
        <v>1.6868512110726645E-2</v>
      </c>
      <c r="D12" s="173">
        <v>2.4216524216524215E-2</v>
      </c>
      <c r="E12" s="173">
        <v>1.4766186634613161E-2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topLeftCell="A1048576" workbookViewId="0"/>
  </sheetViews>
  <sheetFormatPr defaultRowHeight="15" customHeight="1" zeroHeight="1" x14ac:dyDescent="0.45"/>
  <sheetData>
    <row r="1" ht="14.25" hidden="1" x14ac:dyDescent="0.45"/>
    <row r="2" ht="15" hidden="1" customHeight="1" x14ac:dyDescent="0.45"/>
    <row r="3" ht="15" hidden="1" customHeight="1" x14ac:dyDescent="0.45"/>
    <row r="4" ht="15" hidden="1" customHeight="1" x14ac:dyDescent="0.45"/>
    <row r="5" ht="15" hidden="1" customHeight="1" x14ac:dyDescent="0.45"/>
    <row r="6" ht="15" hidden="1" customHeight="1" x14ac:dyDescent="0.45"/>
    <row r="7" ht="15" hidden="1" customHeight="1" x14ac:dyDescent="0.45"/>
    <row r="8" ht="15" hidden="1" customHeight="1" x14ac:dyDescent="0.45"/>
    <row r="9" ht="15" hidden="1" customHeight="1" x14ac:dyDescent="0.45"/>
    <row r="10" ht="15" hidden="1" customHeight="1" x14ac:dyDescent="0.45"/>
    <row r="11" ht="15" hidden="1" customHeight="1" x14ac:dyDescent="0.45"/>
    <row r="12" ht="15" hidden="1" customHeight="1" x14ac:dyDescent="0.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A10" sqref="A10"/>
    </sheetView>
  </sheetViews>
  <sheetFormatPr defaultRowHeight="14.25" x14ac:dyDescent="0.45"/>
  <cols>
    <col min="1" max="1" width="25.73046875" style="110" bestFit="1" customWidth="1"/>
    <col min="2" max="2" width="41.1328125" style="110" bestFit="1" customWidth="1"/>
    <col min="3" max="3" width="49.265625" style="110" customWidth="1"/>
    <col min="4" max="4" width="49.265625" style="110" bestFit="1" customWidth="1"/>
    <col min="5" max="5" width="44.265625" style="110" bestFit="1" customWidth="1"/>
    <col min="6" max="16384" width="9.06640625" style="110"/>
  </cols>
  <sheetData>
    <row r="1" spans="1:5" x14ac:dyDescent="0.45">
      <c r="A1" s="111" t="s">
        <v>4</v>
      </c>
      <c r="C1" s="41"/>
    </row>
    <row r="2" spans="1:5" x14ac:dyDescent="0.45">
      <c r="C2" s="41"/>
    </row>
    <row r="3" spans="1:5" ht="42.75" x14ac:dyDescent="0.45">
      <c r="A3" s="140" t="s">
        <v>15</v>
      </c>
      <c r="B3" s="140" t="s">
        <v>131</v>
      </c>
      <c r="C3" s="140" t="s">
        <v>132</v>
      </c>
      <c r="D3" s="140" t="s">
        <v>133</v>
      </c>
      <c r="E3" s="175" t="s">
        <v>134</v>
      </c>
    </row>
    <row r="4" spans="1:5" x14ac:dyDescent="0.45">
      <c r="A4" s="39" t="s">
        <v>98</v>
      </c>
      <c r="B4" s="39">
        <v>0.92611837782954065</v>
      </c>
      <c r="C4" s="39">
        <v>0.98984771573604058</v>
      </c>
      <c r="D4" s="39">
        <v>0.86928104575163401</v>
      </c>
      <c r="E4" s="126">
        <v>0.10176045815455226</v>
      </c>
    </row>
    <row r="5" spans="1:5" x14ac:dyDescent="0.45">
      <c r="A5" s="39" t="s">
        <v>323</v>
      </c>
      <c r="B5" s="39">
        <v>0.96373474556757999</v>
      </c>
      <c r="C5" s="39">
        <v>1</v>
      </c>
      <c r="D5" s="39">
        <v>0.8601398601398601</v>
      </c>
      <c r="E5" s="126">
        <v>0.14077684389402517</v>
      </c>
    </row>
    <row r="6" spans="1:5" x14ac:dyDescent="0.45">
      <c r="A6" s="39" t="s">
        <v>324</v>
      </c>
      <c r="B6" s="39">
        <v>0.94281161473087816</v>
      </c>
      <c r="C6" s="39">
        <v>0.93333333333333335</v>
      </c>
      <c r="D6" s="39">
        <v>0.85384615384615381</v>
      </c>
      <c r="E6" s="126">
        <v>0.17625404482382334</v>
      </c>
    </row>
    <row r="7" spans="1:5" x14ac:dyDescent="0.45">
      <c r="A7" s="40" t="s">
        <v>0</v>
      </c>
      <c r="B7" s="40">
        <v>0.85198884879812409</v>
      </c>
      <c r="C7" s="40">
        <v>0.980816249764905</v>
      </c>
      <c r="D7" s="40">
        <v>0.9222181949981878</v>
      </c>
      <c r="E7" s="127">
        <v>5.4802897101434801E-2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E19" sqref="E19"/>
    </sheetView>
  </sheetViews>
  <sheetFormatPr defaultRowHeight="14.25" x14ac:dyDescent="0.45"/>
  <cols>
    <col min="1" max="1" width="24.73046875" style="110" bestFit="1" customWidth="1"/>
    <col min="2" max="5" width="22.73046875" style="110" customWidth="1"/>
    <col min="6" max="16384" width="9.06640625" style="110"/>
  </cols>
  <sheetData>
    <row r="1" spans="1:5" x14ac:dyDescent="0.45">
      <c r="A1" s="111" t="s">
        <v>148</v>
      </c>
    </row>
    <row r="2" spans="1:5" x14ac:dyDescent="0.45">
      <c r="A2" s="41" t="s">
        <v>357</v>
      </c>
    </row>
    <row r="3" spans="1:5" x14ac:dyDescent="0.45">
      <c r="A3" s="8" t="s">
        <v>15</v>
      </c>
      <c r="B3" s="12" t="s">
        <v>154</v>
      </c>
      <c r="C3" s="12" t="s">
        <v>152</v>
      </c>
      <c r="D3" s="12" t="s">
        <v>153</v>
      </c>
      <c r="E3" s="12" t="s">
        <v>113</v>
      </c>
    </row>
    <row r="4" spans="1:5" x14ac:dyDescent="0.45">
      <c r="A4" s="93" t="s">
        <v>98</v>
      </c>
      <c r="B4" s="38">
        <v>0.92611837782954065</v>
      </c>
      <c r="C4" s="38">
        <v>0.97953216374269003</v>
      </c>
      <c r="D4" s="38">
        <v>0.93922651933701662</v>
      </c>
      <c r="E4" s="38">
        <v>0.85778226970834537</v>
      </c>
    </row>
    <row r="5" spans="1:5" x14ac:dyDescent="0.45">
      <c r="A5" s="97" t="s">
        <v>323</v>
      </c>
      <c r="B5" s="39">
        <v>0.96373474556757999</v>
      </c>
      <c r="C5" s="39">
        <v>0.99068619646553102</v>
      </c>
      <c r="D5" s="39">
        <v>0.95736040609137052</v>
      </c>
      <c r="E5" s="39">
        <v>0.87686274509803919</v>
      </c>
    </row>
    <row r="6" spans="1:5" x14ac:dyDescent="0.45">
      <c r="A6" s="97" t="s">
        <v>324</v>
      </c>
      <c r="B6" s="39">
        <v>0.94281161473087816</v>
      </c>
      <c r="C6" s="39">
        <v>0.9815699658703072</v>
      </c>
      <c r="D6" s="39">
        <v>0.8539325842696629</v>
      </c>
      <c r="E6" s="39">
        <v>0.90262457208063906</v>
      </c>
    </row>
    <row r="7" spans="1:5" x14ac:dyDescent="0.45">
      <c r="A7" s="98" t="s">
        <v>0</v>
      </c>
      <c r="B7" s="40">
        <v>0.85198884879812409</v>
      </c>
      <c r="C7" s="40">
        <v>0.95102455826262944</v>
      </c>
      <c r="D7" s="40">
        <v>0.86431111021834761</v>
      </c>
      <c r="E7" s="40">
        <v>0.78105582183556188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C19" sqref="C19"/>
    </sheetView>
  </sheetViews>
  <sheetFormatPr defaultRowHeight="14.25" x14ac:dyDescent="0.45"/>
  <cols>
    <col min="1" max="1" width="10.73046875" style="110" customWidth="1"/>
    <col min="2" max="5" width="14.265625" style="110" customWidth="1"/>
    <col min="6" max="16384" width="9.06640625" style="110"/>
  </cols>
  <sheetData>
    <row r="1" spans="1:5" x14ac:dyDescent="0.45">
      <c r="A1" s="111" t="s">
        <v>136</v>
      </c>
    </row>
    <row r="2" spans="1:5" x14ac:dyDescent="0.45">
      <c r="A2" s="41" t="s">
        <v>358</v>
      </c>
    </row>
    <row r="3" spans="1:5" ht="28.5" x14ac:dyDescent="0.45">
      <c r="A3" s="8" t="s">
        <v>155</v>
      </c>
      <c r="B3" s="42" t="s">
        <v>98</v>
      </c>
      <c r="C3" s="42" t="s">
        <v>323</v>
      </c>
      <c r="D3" s="42" t="s">
        <v>324</v>
      </c>
      <c r="E3" s="42" t="s">
        <v>0</v>
      </c>
    </row>
    <row r="4" spans="1:5" x14ac:dyDescent="0.45">
      <c r="A4" s="93" t="s">
        <v>85</v>
      </c>
      <c r="B4" s="30">
        <v>0.95545977011494254</v>
      </c>
      <c r="C4" s="30">
        <v>0.98366728405455461</v>
      </c>
      <c r="D4" s="30">
        <v>1</v>
      </c>
      <c r="E4" s="30">
        <v>0.9299441061639977</v>
      </c>
    </row>
    <row r="5" spans="1:5" x14ac:dyDescent="0.45">
      <c r="A5" s="97" t="s">
        <v>86</v>
      </c>
      <c r="B5" s="37">
        <v>0.9447619047619048</v>
      </c>
      <c r="C5" s="37">
        <v>0.96814528133373023</v>
      </c>
      <c r="D5" s="37">
        <v>0.93838862559241709</v>
      </c>
      <c r="E5" s="37">
        <v>0.89833082329317271</v>
      </c>
    </row>
    <row r="6" spans="1:5" x14ac:dyDescent="0.45">
      <c r="A6" s="97" t="s">
        <v>87</v>
      </c>
      <c r="B6" s="37">
        <v>0.92193548387096769</v>
      </c>
      <c r="C6" s="37">
        <v>0.95027407987470636</v>
      </c>
      <c r="D6" s="37">
        <v>0.95918367346938771</v>
      </c>
      <c r="E6" s="37">
        <v>0.87543829641665949</v>
      </c>
    </row>
    <row r="7" spans="1:5" x14ac:dyDescent="0.45">
      <c r="A7" s="97" t="s">
        <v>88</v>
      </c>
      <c r="B7" s="37">
        <v>0.92589641434262948</v>
      </c>
      <c r="C7" s="37">
        <v>0.94962593516209481</v>
      </c>
      <c r="D7" s="37">
        <v>0.94968553459119498</v>
      </c>
      <c r="E7" s="37">
        <v>0.82470322937497342</v>
      </c>
    </row>
    <row r="8" spans="1:5" x14ac:dyDescent="0.45">
      <c r="A8" s="97" t="s">
        <v>89</v>
      </c>
      <c r="B8" s="37">
        <v>0.92193995381062355</v>
      </c>
      <c r="C8" s="37">
        <v>0.94955156950672648</v>
      </c>
      <c r="D8" s="37">
        <v>0.9446085672082718</v>
      </c>
      <c r="E8" s="37">
        <v>0.77578609895923811</v>
      </c>
    </row>
    <row r="9" spans="1:5" x14ac:dyDescent="0.45">
      <c r="A9" s="97" t="s">
        <v>90</v>
      </c>
      <c r="B9" s="37">
        <v>0.93032159264931091</v>
      </c>
      <c r="C9" s="37">
        <v>0.94176851186196986</v>
      </c>
      <c r="D9" s="37">
        <v>0.94145569620253167</v>
      </c>
      <c r="E9" s="37">
        <v>0.72880726915755822</v>
      </c>
    </row>
    <row r="10" spans="1:5" x14ac:dyDescent="0.45">
      <c r="A10" s="98" t="s">
        <v>91</v>
      </c>
      <c r="B10" s="31">
        <v>0.89949385394070858</v>
      </c>
      <c r="C10" s="31">
        <v>0.9205882352941176</v>
      </c>
      <c r="D10" s="31">
        <v>0.91442155309033279</v>
      </c>
      <c r="E10" s="31">
        <v>0.68971758229327707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eetViews>
  <sheetFormatPr defaultRowHeight="14.25" x14ac:dyDescent="0.45"/>
  <cols>
    <col min="1" max="1" width="36.3984375" style="110" bestFit="1" customWidth="1"/>
    <col min="2" max="16384" width="9.06640625" style="110"/>
  </cols>
  <sheetData>
    <row r="1" spans="1:6" x14ac:dyDescent="0.45">
      <c r="A1" s="111" t="s">
        <v>149</v>
      </c>
    </row>
    <row r="3" spans="1:6" ht="28.5" x14ac:dyDescent="0.45">
      <c r="A3" s="44" t="s">
        <v>158</v>
      </c>
      <c r="B3" s="124">
        <v>43830</v>
      </c>
      <c r="C3" s="124">
        <v>43921</v>
      </c>
      <c r="D3" s="124">
        <v>44012</v>
      </c>
      <c r="E3" s="124">
        <v>44104</v>
      </c>
      <c r="F3" s="124">
        <v>44196</v>
      </c>
    </row>
    <row r="4" spans="1:6" x14ac:dyDescent="0.45">
      <c r="A4" s="93" t="s">
        <v>159</v>
      </c>
      <c r="B4" s="46">
        <v>234</v>
      </c>
      <c r="C4" s="46">
        <v>218</v>
      </c>
      <c r="D4" s="46">
        <v>179</v>
      </c>
      <c r="E4" s="46">
        <v>216</v>
      </c>
      <c r="F4" s="46">
        <v>197</v>
      </c>
    </row>
    <row r="5" spans="1:6" x14ac:dyDescent="0.45">
      <c r="A5" s="97" t="s">
        <v>331</v>
      </c>
      <c r="B5" s="37">
        <v>0.98717948717948723</v>
      </c>
      <c r="C5" s="37">
        <v>0.95412844036697253</v>
      </c>
      <c r="D5" s="47">
        <v>0.97765363128491622</v>
      </c>
      <c r="E5" s="47">
        <v>0.99537037037037035</v>
      </c>
      <c r="F5" s="47">
        <v>0.98984771573604058</v>
      </c>
    </row>
    <row r="6" spans="1:6" x14ac:dyDescent="0.45">
      <c r="A6" s="98" t="s">
        <v>332</v>
      </c>
      <c r="B6" s="31">
        <v>0.98942383583267557</v>
      </c>
      <c r="C6" s="31">
        <v>0.99945622620989671</v>
      </c>
      <c r="D6" s="31">
        <v>0.99782221342308453</v>
      </c>
      <c r="E6" s="31">
        <v>0.99685039370078743</v>
      </c>
      <c r="F6" s="31">
        <v>0.980816249764905</v>
      </c>
    </row>
    <row r="8" spans="1:6" ht="28.5" x14ac:dyDescent="0.45">
      <c r="A8" s="44" t="s">
        <v>158</v>
      </c>
      <c r="B8" s="124">
        <v>43830</v>
      </c>
      <c r="C8" s="124">
        <v>43921</v>
      </c>
      <c r="D8" s="124">
        <v>44012</v>
      </c>
      <c r="E8" s="124">
        <v>44104</v>
      </c>
      <c r="F8" s="124">
        <v>44196</v>
      </c>
    </row>
    <row r="9" spans="1:6" x14ac:dyDescent="0.45">
      <c r="A9" s="93" t="s">
        <v>162</v>
      </c>
      <c r="B9" s="46">
        <v>105</v>
      </c>
      <c r="C9" s="46">
        <v>86</v>
      </c>
      <c r="D9" s="46">
        <v>57</v>
      </c>
      <c r="E9" s="46">
        <v>62</v>
      </c>
      <c r="F9" s="46">
        <v>51</v>
      </c>
    </row>
    <row r="10" spans="1:6" x14ac:dyDescent="0.45">
      <c r="A10" s="97" t="s">
        <v>334</v>
      </c>
      <c r="B10" s="37">
        <v>0.97142857142857142</v>
      </c>
      <c r="C10" s="37">
        <v>0.95348837209302328</v>
      </c>
      <c r="D10" s="47">
        <v>1</v>
      </c>
      <c r="E10" s="47">
        <v>0.95161290322580649</v>
      </c>
      <c r="F10" s="47">
        <v>1</v>
      </c>
    </row>
    <row r="11" spans="1:6" x14ac:dyDescent="0.45">
      <c r="A11" s="98" t="s">
        <v>332</v>
      </c>
      <c r="B11" s="31">
        <v>0.98942383583267557</v>
      </c>
      <c r="C11" s="31">
        <v>0.99945622620989671</v>
      </c>
      <c r="D11" s="31">
        <v>0.99782221342308453</v>
      </c>
      <c r="E11" s="31">
        <v>0.99685039370078743</v>
      </c>
      <c r="F11" s="31">
        <v>0.980816249764905</v>
      </c>
    </row>
    <row r="13" spans="1:6" ht="28.5" x14ac:dyDescent="0.45">
      <c r="A13" s="44" t="s">
        <v>158</v>
      </c>
      <c r="B13" s="124">
        <v>43830</v>
      </c>
      <c r="C13" s="124">
        <v>43921</v>
      </c>
      <c r="D13" s="124">
        <v>44012</v>
      </c>
      <c r="E13" s="124">
        <v>44104</v>
      </c>
      <c r="F13" s="124">
        <v>44196</v>
      </c>
    </row>
    <row r="14" spans="1:6" x14ac:dyDescent="0.45">
      <c r="A14" s="93" t="s">
        <v>163</v>
      </c>
      <c r="B14" s="46">
        <v>34</v>
      </c>
      <c r="C14" s="46">
        <v>26</v>
      </c>
      <c r="D14" s="46">
        <v>42</v>
      </c>
      <c r="E14" s="46">
        <v>21</v>
      </c>
      <c r="F14" s="46">
        <v>30</v>
      </c>
    </row>
    <row r="15" spans="1:6" x14ac:dyDescent="0.45">
      <c r="A15" s="97" t="s">
        <v>333</v>
      </c>
      <c r="B15" s="37">
        <v>0.97058823529411764</v>
      </c>
      <c r="C15" s="37">
        <v>1</v>
      </c>
      <c r="D15" s="47">
        <v>0.97619047619047616</v>
      </c>
      <c r="E15" s="47">
        <v>1</v>
      </c>
      <c r="F15" s="47">
        <v>0.93333333333333335</v>
      </c>
    </row>
    <row r="16" spans="1:6" x14ac:dyDescent="0.45">
      <c r="A16" s="98" t="s">
        <v>332</v>
      </c>
      <c r="B16" s="31">
        <v>0.98942383583267557</v>
      </c>
      <c r="C16" s="31">
        <v>0.99945622620989671</v>
      </c>
      <c r="D16" s="31">
        <v>0.99782221342308453</v>
      </c>
      <c r="E16" s="31">
        <v>0.99685039370078743</v>
      </c>
      <c r="F16" s="31">
        <v>0.980816249764905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AC640"/>
  </sheetPr>
  <dimension ref="B2:Q329"/>
  <sheetViews>
    <sheetView showGridLines="0" zoomScale="80" zoomScaleNormal="80" workbookViewId="0">
      <selection activeCell="A9" sqref="A9"/>
    </sheetView>
  </sheetViews>
  <sheetFormatPr defaultColWidth="9.1328125" defaultRowHeight="14.25" x14ac:dyDescent="0.45"/>
  <cols>
    <col min="1" max="1" width="9.1328125" style="110"/>
    <col min="2" max="2" width="31.86328125" style="110" customWidth="1"/>
    <col min="3" max="9" width="25.73046875" style="110" customWidth="1"/>
    <col min="10" max="10" width="9.1328125" style="110" customWidth="1"/>
    <col min="11" max="16384" width="9.1328125" style="110"/>
  </cols>
  <sheetData>
    <row r="2" spans="2:8" x14ac:dyDescent="0.45">
      <c r="B2" s="152" t="s">
        <v>476</v>
      </c>
      <c r="H2" s="153"/>
    </row>
    <row r="4" spans="2:8" x14ac:dyDescent="0.45">
      <c r="B4" s="154" t="s">
        <v>477</v>
      </c>
    </row>
    <row r="5" spans="2:8" x14ac:dyDescent="0.45">
      <c r="B5" s="154"/>
    </row>
    <row r="6" spans="2:8" s="155" customFormat="1" x14ac:dyDescent="0.45"/>
    <row r="7" spans="2:8" x14ac:dyDescent="0.45">
      <c r="B7" s="156" t="s">
        <v>478</v>
      </c>
    </row>
    <row r="24" spans="2:17" x14ac:dyDescent="0.45">
      <c r="B24" s="110" t="s">
        <v>487</v>
      </c>
      <c r="Q24" s="110" t="s">
        <v>65</v>
      </c>
    </row>
    <row r="26" spans="2:17" x14ac:dyDescent="0.45">
      <c r="B26" s="8" t="s">
        <v>98</v>
      </c>
      <c r="C26" s="8" t="s">
        <v>329</v>
      </c>
      <c r="E26" s="8" t="s">
        <v>323</v>
      </c>
      <c r="F26" s="8" t="s">
        <v>329</v>
      </c>
      <c r="H26" s="8" t="s">
        <v>324</v>
      </c>
      <c r="I26" s="8" t="s">
        <v>329</v>
      </c>
    </row>
    <row r="27" spans="2:17" ht="14.25" customHeight="1" x14ac:dyDescent="0.45">
      <c r="B27" s="93" t="s">
        <v>77</v>
      </c>
      <c r="C27" s="9">
        <f>'9. Participation Rates State'!B4</f>
        <v>65.41885729977291</v>
      </c>
      <c r="E27" s="93" t="s">
        <v>77</v>
      </c>
      <c r="F27" s="9">
        <f>'9. Participation Rates State'!B15</f>
        <v>92.245191702604117</v>
      </c>
      <c r="H27" s="93" t="s">
        <v>77</v>
      </c>
      <c r="I27" s="9">
        <f>'9. Participation Rates State'!B26</f>
        <v>23.072085995786221</v>
      </c>
    </row>
    <row r="28" spans="2:17" x14ac:dyDescent="0.45">
      <c r="B28" s="97" t="s">
        <v>78</v>
      </c>
      <c r="C28" s="10">
        <f>'9. Participation Rates State'!B5</f>
        <v>74.064025903471475</v>
      </c>
      <c r="E28" s="97" t="s">
        <v>78</v>
      </c>
      <c r="F28" s="10">
        <f>'9. Participation Rates State'!B16</f>
        <v>81.944285514480626</v>
      </c>
      <c r="H28" s="97" t="s">
        <v>78</v>
      </c>
      <c r="I28" s="10">
        <f>'9. Participation Rates State'!B27</f>
        <v>14.337212420029868</v>
      </c>
    </row>
    <row r="29" spans="2:17" x14ac:dyDescent="0.45">
      <c r="B29" s="97" t="s">
        <v>79</v>
      </c>
      <c r="C29" s="10">
        <f>'9. Participation Rates State'!B6</f>
        <v>79.199292866730204</v>
      </c>
      <c r="E29" s="97" t="s">
        <v>79</v>
      </c>
      <c r="F29" s="10">
        <f>'9. Participation Rates State'!B17</f>
        <v>95.316883941649706</v>
      </c>
      <c r="H29" s="97" t="s">
        <v>79</v>
      </c>
      <c r="I29" s="10">
        <f>'9. Participation Rates State'!B28</f>
        <v>28.43343397256281</v>
      </c>
    </row>
    <row r="30" spans="2:17" ht="14.25" customHeight="1" x14ac:dyDescent="0.45">
      <c r="B30" s="97" t="s">
        <v>80</v>
      </c>
      <c r="C30" s="10">
        <f>'9. Participation Rates State'!B7</f>
        <v>111.0607257020547</v>
      </c>
      <c r="E30" s="97" t="s">
        <v>80</v>
      </c>
      <c r="F30" s="10">
        <f>'9. Participation Rates State'!B18</f>
        <v>101.02807644406744</v>
      </c>
      <c r="H30" s="97" t="s">
        <v>80</v>
      </c>
      <c r="I30" s="10">
        <f>'9. Participation Rates State'!B29</f>
        <v>26.940820385084653</v>
      </c>
    </row>
    <row r="31" spans="2:17" x14ac:dyDescent="0.45">
      <c r="B31" s="97" t="s">
        <v>81</v>
      </c>
      <c r="C31" s="10">
        <f>'9. Participation Rates State'!B8</f>
        <v>58.61889301143848</v>
      </c>
      <c r="E31" s="97" t="s">
        <v>81</v>
      </c>
      <c r="F31" s="10">
        <f>'9. Participation Rates State'!B19</f>
        <v>88.856693026388641</v>
      </c>
      <c r="H31" s="97" t="s">
        <v>81</v>
      </c>
      <c r="I31" s="10">
        <f>'9. Participation Rates State'!B30</f>
        <v>25.02133743927163</v>
      </c>
    </row>
    <row r="32" spans="2:17" x14ac:dyDescent="0.45">
      <c r="B32" s="97" t="s">
        <v>82</v>
      </c>
      <c r="C32" s="10">
        <f>'9. Participation Rates State'!B9</f>
        <v>108.69613017762521</v>
      </c>
      <c r="E32" s="97" t="s">
        <v>82</v>
      </c>
      <c r="F32" s="10">
        <f>'9. Participation Rates State'!B20</f>
        <v>111.03368136424079</v>
      </c>
      <c r="H32" s="97" t="s">
        <v>82</v>
      </c>
      <c r="I32" s="10">
        <f>'9. Participation Rates State'!B31</f>
        <v>24.310532340802197</v>
      </c>
    </row>
    <row r="33" spans="2:9" ht="14.25" customHeight="1" x14ac:dyDescent="0.45">
      <c r="B33" s="97" t="s">
        <v>83</v>
      </c>
      <c r="C33" s="10">
        <f>'9. Participation Rates State'!B10</f>
        <v>54.848261182687963</v>
      </c>
      <c r="E33" s="97" t="s">
        <v>83</v>
      </c>
      <c r="F33" s="10">
        <f>'9. Participation Rates State'!B21</f>
        <v>84.221974517492413</v>
      </c>
      <c r="H33" s="97" t="s">
        <v>83</v>
      </c>
      <c r="I33" s="10">
        <f>'9. Participation Rates State'!B32</f>
        <v>17.156328142452157</v>
      </c>
    </row>
    <row r="34" spans="2:9" x14ac:dyDescent="0.45">
      <c r="B34" s="97" t="s">
        <v>84</v>
      </c>
      <c r="C34" s="10">
        <f>'9. Participation Rates State'!B11</f>
        <v>120.96157926245019</v>
      </c>
      <c r="E34" s="97" t="s">
        <v>84</v>
      </c>
      <c r="F34" s="10">
        <f>'9. Participation Rates State'!B22</f>
        <v>94.819699495107486</v>
      </c>
      <c r="H34" s="97" t="s">
        <v>84</v>
      </c>
      <c r="I34" s="10">
        <f>'9. Participation Rates State'!B33</f>
        <v>32.345037678237595</v>
      </c>
    </row>
    <row r="35" spans="2:9" x14ac:dyDescent="0.45">
      <c r="B35" s="98" t="s">
        <v>100</v>
      </c>
      <c r="C35" s="11">
        <f>'9. Participation Rates State'!B12</f>
        <v>73.998976822981604</v>
      </c>
      <c r="E35" s="98" t="s">
        <v>100</v>
      </c>
      <c r="F35" s="11">
        <f>'9. Participation Rates State'!B23</f>
        <v>90.577457311188397</v>
      </c>
      <c r="H35" s="98" t="s">
        <v>100</v>
      </c>
      <c r="I35" s="11">
        <f>'9. Participation Rates State'!B34</f>
        <v>22.309087216874637</v>
      </c>
    </row>
    <row r="36" spans="2:9" ht="14.25" customHeight="1" x14ac:dyDescent="0.45"/>
    <row r="37" spans="2:9" s="155" customFormat="1" x14ac:dyDescent="0.45"/>
    <row r="38" spans="2:9" x14ac:dyDescent="0.45">
      <c r="B38" s="156" t="s">
        <v>479</v>
      </c>
    </row>
    <row r="55" spans="2:9" x14ac:dyDescent="0.45">
      <c r="B55" s="110" t="s">
        <v>488</v>
      </c>
    </row>
    <row r="57" spans="2:9" x14ac:dyDescent="0.45">
      <c r="B57" s="210" t="s">
        <v>20</v>
      </c>
      <c r="C57" s="208" t="s">
        <v>92</v>
      </c>
      <c r="D57" s="209"/>
      <c r="E57" s="208" t="s">
        <v>93</v>
      </c>
      <c r="F57" s="209"/>
      <c r="G57" s="208" t="s">
        <v>94</v>
      </c>
      <c r="H57" s="209"/>
      <c r="I57" s="86" t="s">
        <v>95</v>
      </c>
    </row>
    <row r="58" spans="2:9" ht="14.25" customHeight="1" x14ac:dyDescent="0.45">
      <c r="B58" s="211"/>
      <c r="C58" s="12" t="s">
        <v>96</v>
      </c>
      <c r="D58" s="12" t="s">
        <v>97</v>
      </c>
      <c r="E58" s="12" t="s">
        <v>96</v>
      </c>
      <c r="F58" s="12" t="s">
        <v>97</v>
      </c>
      <c r="G58" s="12" t="s">
        <v>96</v>
      </c>
      <c r="H58" s="12" t="s">
        <v>97</v>
      </c>
      <c r="I58" s="12" t="s">
        <v>96</v>
      </c>
    </row>
    <row r="59" spans="2:9" x14ac:dyDescent="0.45">
      <c r="B59" s="97" t="s">
        <v>98</v>
      </c>
      <c r="C59" s="136">
        <f>'11. Participants over Time'!B5</f>
        <v>4280</v>
      </c>
      <c r="D59" s="136">
        <f>'11. Participants over Time'!C5</f>
        <v>5730</v>
      </c>
      <c r="E59" s="136">
        <f>'11. Participants over Time'!D5</f>
        <v>7808</v>
      </c>
      <c r="F59" s="136">
        <f>'11. Participants over Time'!E5</f>
        <v>10057</v>
      </c>
      <c r="G59" s="136">
        <f>'11. Participants over Time'!F5</f>
        <v>11318</v>
      </c>
      <c r="H59" s="136">
        <f>'11. Participants over Time'!G5</f>
        <v>12832</v>
      </c>
      <c r="I59" s="137">
        <f>'11. Participants over Time'!H5</f>
        <v>14013</v>
      </c>
    </row>
    <row r="60" spans="2:9" x14ac:dyDescent="0.45">
      <c r="B60" s="98" t="s">
        <v>99</v>
      </c>
      <c r="C60" s="138">
        <f>'11. Participants over Time'!B6</f>
        <v>3.2808248054884824E-2</v>
      </c>
      <c r="D60" s="138">
        <f>'11. Participants over Time'!C6</f>
        <v>3.3249580753541112E-2</v>
      </c>
      <c r="E60" s="138">
        <f>'11. Participants over Time'!D6</f>
        <v>3.4322991304959423E-2</v>
      </c>
      <c r="F60" s="138">
        <f>'11. Participants over Time'!E6</f>
        <v>3.5162491477719701E-2</v>
      </c>
      <c r="G60" s="138">
        <f>'11. Participants over Time'!F6</f>
        <v>3.3388203503430858E-2</v>
      </c>
      <c r="H60" s="138">
        <f>'11. Participants over Time'!G6</f>
        <v>3.2734777384636184E-2</v>
      </c>
      <c r="I60" s="139">
        <f>'11. Participants over Time'!H6</f>
        <v>3.2389141212772594E-2</v>
      </c>
    </row>
    <row r="61" spans="2:9" ht="14.25" customHeight="1" x14ac:dyDescent="0.45"/>
    <row r="62" spans="2:9" x14ac:dyDescent="0.45">
      <c r="B62" s="210" t="s">
        <v>31</v>
      </c>
      <c r="C62" s="208" t="s">
        <v>92</v>
      </c>
      <c r="D62" s="209"/>
      <c r="E62" s="208" t="s">
        <v>93</v>
      </c>
      <c r="F62" s="209"/>
      <c r="G62" s="208" t="s">
        <v>94</v>
      </c>
      <c r="H62" s="209"/>
      <c r="I62" s="86" t="s">
        <v>95</v>
      </c>
    </row>
    <row r="63" spans="2:9" x14ac:dyDescent="0.45">
      <c r="B63" s="211"/>
      <c r="C63" s="12" t="s">
        <v>96</v>
      </c>
      <c r="D63" s="12" t="s">
        <v>97</v>
      </c>
      <c r="E63" s="12" t="s">
        <v>96</v>
      </c>
      <c r="F63" s="12" t="s">
        <v>97</v>
      </c>
      <c r="G63" s="12" t="s">
        <v>96</v>
      </c>
      <c r="H63" s="12" t="s">
        <v>97</v>
      </c>
      <c r="I63" s="12" t="s">
        <v>96</v>
      </c>
    </row>
    <row r="64" spans="2:9" ht="14.25" customHeight="1" x14ac:dyDescent="0.45">
      <c r="B64" s="97" t="s">
        <v>323</v>
      </c>
      <c r="C64" s="136">
        <f>'11. Participants over Time'!B10</f>
        <v>6891</v>
      </c>
      <c r="D64" s="136">
        <f>'11. Participants over Time'!C10</f>
        <v>8690</v>
      </c>
      <c r="E64" s="136">
        <f>'11. Participants over Time'!D10</f>
        <v>11198</v>
      </c>
      <c r="F64" s="136">
        <f>'11. Participants over Time'!E10</f>
        <v>13413</v>
      </c>
      <c r="G64" s="136">
        <f>'11. Participants over Time'!F10</f>
        <v>14535</v>
      </c>
      <c r="H64" s="136">
        <f>'11. Participants over Time'!G10</f>
        <v>15635</v>
      </c>
      <c r="I64" s="137">
        <f>'11. Participants over Time'!H10</f>
        <v>16184</v>
      </c>
    </row>
    <row r="65" spans="2:9" x14ac:dyDescent="0.45">
      <c r="B65" s="98" t="s">
        <v>99</v>
      </c>
      <c r="C65" s="138">
        <f>'11. Participants over Time'!B11</f>
        <v>5.2822812464068072E-2</v>
      </c>
      <c r="D65" s="138">
        <f>'11. Participants over Time'!C11</f>
        <v>5.0425629449960249E-2</v>
      </c>
      <c r="E65" s="138">
        <f>'11. Participants over Time'!D11</f>
        <v>4.9225007253193606E-2</v>
      </c>
      <c r="F65" s="138">
        <f>'11. Participants over Time'!E11</f>
        <v>4.6896141810744189E-2</v>
      </c>
      <c r="G65" s="138">
        <f>'11. Participants over Time'!F11</f>
        <v>4.2878382922987061E-2</v>
      </c>
      <c r="H65" s="138">
        <f>'11. Participants over Time'!G11</f>
        <v>3.9885305829861814E-2</v>
      </c>
      <c r="I65" s="139">
        <f>'11. Participants over Time'!H11</f>
        <v>3.7407112066474825E-2</v>
      </c>
    </row>
    <row r="67" spans="2:9" ht="14.25" customHeight="1" x14ac:dyDescent="0.45">
      <c r="B67" s="210" t="s">
        <v>32</v>
      </c>
      <c r="C67" s="208" t="s">
        <v>92</v>
      </c>
      <c r="D67" s="209"/>
      <c r="E67" s="208" t="s">
        <v>93</v>
      </c>
      <c r="F67" s="209"/>
      <c r="G67" s="208" t="s">
        <v>94</v>
      </c>
      <c r="H67" s="209"/>
      <c r="I67" s="86" t="s">
        <v>95</v>
      </c>
    </row>
    <row r="68" spans="2:9" x14ac:dyDescent="0.45">
      <c r="B68" s="211"/>
      <c r="C68" s="12" t="s">
        <v>96</v>
      </c>
      <c r="D68" s="12" t="s">
        <v>97</v>
      </c>
      <c r="E68" s="12" t="s">
        <v>96</v>
      </c>
      <c r="F68" s="12" t="s">
        <v>97</v>
      </c>
      <c r="G68" s="12" t="s">
        <v>96</v>
      </c>
      <c r="H68" s="12" t="s">
        <v>97</v>
      </c>
      <c r="I68" s="12" t="s">
        <v>96</v>
      </c>
    </row>
    <row r="69" spans="2:9" x14ac:dyDescent="0.45">
      <c r="B69" s="97" t="s">
        <v>324</v>
      </c>
      <c r="C69" s="136">
        <f>'11. Participants over Time'!B15</f>
        <v>1580</v>
      </c>
      <c r="D69" s="136">
        <f>'11. Participants over Time'!C15</f>
        <v>2122</v>
      </c>
      <c r="E69" s="136">
        <f>'11. Participants over Time'!D15</f>
        <v>2996</v>
      </c>
      <c r="F69" s="136">
        <f>'11. Participants over Time'!E15</f>
        <v>3747</v>
      </c>
      <c r="G69" s="136">
        <f>'11. Participants over Time'!F15</f>
        <v>4227</v>
      </c>
      <c r="H69" s="136">
        <f>'11. Participants over Time'!G15</f>
        <v>4675</v>
      </c>
      <c r="I69" s="137">
        <f>'11. Participants over Time'!H15</f>
        <v>4914</v>
      </c>
    </row>
    <row r="70" spans="2:9" x14ac:dyDescent="0.45">
      <c r="B70" s="98" t="s">
        <v>99</v>
      </c>
      <c r="C70" s="138">
        <f>'11. Participants over Time'!B16</f>
        <v>1.2111456057644399E-2</v>
      </c>
      <c r="D70" s="138">
        <f>'11. Participants over Time'!C16</f>
        <v>1.2313370045203182E-2</v>
      </c>
      <c r="E70" s="138">
        <f>'11. Participants over Time'!D16</f>
        <v>1.3170041233306664E-2</v>
      </c>
      <c r="F70" s="138">
        <f>'11. Participants over Time'!E16</f>
        <v>1.3100711501145045E-2</v>
      </c>
      <c r="G70" s="138">
        <f>'11. Participants over Time'!F16</f>
        <v>1.2469688656034834E-2</v>
      </c>
      <c r="H70" s="138">
        <f>'11. Participants over Time'!G16</f>
        <v>1.1926050831762326E-2</v>
      </c>
      <c r="I70" s="139">
        <f>'11. Participants over Time'!H16</f>
        <v>1.1358041812571508E-2</v>
      </c>
    </row>
    <row r="72" spans="2:9" s="155" customFormat="1" x14ac:dyDescent="0.45"/>
    <row r="73" spans="2:9" x14ac:dyDescent="0.45">
      <c r="B73" s="156" t="s">
        <v>480</v>
      </c>
    </row>
    <row r="86" spans="2:6" x14ac:dyDescent="0.45">
      <c r="B86" s="110" t="s">
        <v>489</v>
      </c>
    </row>
    <row r="88" spans="2:6" x14ac:dyDescent="0.45">
      <c r="B88" s="8" t="s">
        <v>114</v>
      </c>
      <c r="C88" s="8" t="s">
        <v>98</v>
      </c>
      <c r="D88" s="8" t="s">
        <v>323</v>
      </c>
      <c r="E88" s="8" t="s">
        <v>324</v>
      </c>
      <c r="F88" s="8" t="s">
        <v>0</v>
      </c>
    </row>
    <row r="89" spans="2:6" ht="14.25" customHeight="1" x14ac:dyDescent="0.45">
      <c r="B89" s="112" t="s">
        <v>113</v>
      </c>
      <c r="C89" s="113">
        <f>'15. Existing versus New'!B4</f>
        <v>0.37686434025547705</v>
      </c>
      <c r="D89" s="113">
        <f>'15. Existing versus New'!C4</f>
        <v>0.1999505684626792</v>
      </c>
      <c r="E89" s="113">
        <f>'15. Existing versus New'!D4</f>
        <v>0.44017094017094016</v>
      </c>
      <c r="F89" s="113">
        <f>'15. Existing versus New'!E4</f>
        <v>0.49116951616668475</v>
      </c>
    </row>
    <row r="90" spans="2:6" x14ac:dyDescent="0.45">
      <c r="B90" s="114" t="s">
        <v>330</v>
      </c>
      <c r="C90" s="115">
        <f>'15. Existing versus New'!B5</f>
        <v>0.54670662955826732</v>
      </c>
      <c r="D90" s="115">
        <f>'15. Existing versus New'!C5</f>
        <v>0.74338853188334153</v>
      </c>
      <c r="E90" s="115">
        <f>'15. Existing versus New'!D5</f>
        <v>0.54660154660154658</v>
      </c>
      <c r="F90" s="115">
        <f>'15. Existing versus New'!E5</f>
        <v>0.41745387138303797</v>
      </c>
    </row>
    <row r="91" spans="2:6" x14ac:dyDescent="0.45">
      <c r="B91" s="116" t="s">
        <v>153</v>
      </c>
      <c r="C91" s="117">
        <f>'15. Existing versus New'!B6</f>
        <v>7.6429030186255617E-2</v>
      </c>
      <c r="D91" s="117">
        <f>'15. Existing versus New'!C6</f>
        <v>5.6660899653979239E-2</v>
      </c>
      <c r="E91" s="117">
        <f>'15. Existing versus New'!D6</f>
        <v>1.3227513227513227E-2</v>
      </c>
      <c r="F91" s="117">
        <f>'15. Existing versus New'!E6</f>
        <v>9.1376612450277242E-2</v>
      </c>
    </row>
    <row r="92" spans="2:6" ht="14.25" customHeight="1" x14ac:dyDescent="0.45"/>
    <row r="93" spans="2:6" x14ac:dyDescent="0.45">
      <c r="B93" s="8" t="s">
        <v>115</v>
      </c>
      <c r="C93" s="8" t="s">
        <v>98</v>
      </c>
      <c r="D93" s="8" t="s">
        <v>323</v>
      </c>
      <c r="E93" s="8" t="s">
        <v>324</v>
      </c>
      <c r="F93" s="8" t="s">
        <v>0</v>
      </c>
    </row>
    <row r="94" spans="2:6" x14ac:dyDescent="0.45">
      <c r="B94" s="112" t="s">
        <v>318</v>
      </c>
      <c r="C94" s="113">
        <f>'15. Existing versus New'!B10</f>
        <v>4.2888746164276029E-2</v>
      </c>
      <c r="D94" s="113">
        <f>'15. Existing versus New'!C10</f>
        <v>0.35448591201186358</v>
      </c>
      <c r="E94" s="113">
        <f>'15. Existing versus New'!D10</f>
        <v>0.10195360195360197</v>
      </c>
      <c r="F94" s="113">
        <f>'15. Existing versus New'!E10</f>
        <v>0.27954762405552769</v>
      </c>
    </row>
    <row r="95" spans="2:6" ht="14.25" customHeight="1" x14ac:dyDescent="0.45">
      <c r="B95" s="114" t="s">
        <v>319</v>
      </c>
      <c r="C95" s="115">
        <f>'15. Existing versus New'!B11</f>
        <v>0.41111824734175406</v>
      </c>
      <c r="D95" s="115">
        <f>'15. Existing versus New'!C11</f>
        <v>0.13618388531883344</v>
      </c>
      <c r="E95" s="115">
        <f>'15. Existing versus New'!D11</f>
        <v>0.52604802604802603</v>
      </c>
      <c r="F95" s="115">
        <f>'15. Existing versus New'!E11</f>
        <v>0.44810458362321426</v>
      </c>
    </row>
    <row r="96" spans="2:6" x14ac:dyDescent="0.45">
      <c r="B96" s="116" t="s">
        <v>320</v>
      </c>
      <c r="C96" s="117">
        <f>'15. Existing versus New'!B12</f>
        <v>0.54570755726825093</v>
      </c>
      <c r="D96" s="117">
        <f>'15. Existing versus New'!C12</f>
        <v>0.50902125556104794</v>
      </c>
      <c r="E96" s="117">
        <f>'15. Existing versus New'!D12</f>
        <v>0.37199837199837205</v>
      </c>
      <c r="F96" s="117">
        <f>'15. Existing versus New'!E12</f>
        <v>0.27155962454553229</v>
      </c>
    </row>
    <row r="98" spans="2:2" s="155" customFormat="1" x14ac:dyDescent="0.45"/>
    <row r="99" spans="2:2" x14ac:dyDescent="0.45">
      <c r="B99" s="156" t="s">
        <v>481</v>
      </c>
    </row>
    <row r="115" spans="2:7" x14ac:dyDescent="0.45">
      <c r="B115" s="110" t="s">
        <v>490</v>
      </c>
    </row>
    <row r="117" spans="2:7" ht="42.75" x14ac:dyDescent="0.45">
      <c r="B117" s="44" t="s">
        <v>161</v>
      </c>
      <c r="C117" s="124">
        <v>43830</v>
      </c>
      <c r="D117" s="124">
        <v>43921</v>
      </c>
      <c r="E117" s="124">
        <v>44012</v>
      </c>
      <c r="F117" s="124">
        <v>44104</v>
      </c>
      <c r="G117" s="124">
        <v>44196</v>
      </c>
    </row>
    <row r="118" spans="2:7" x14ac:dyDescent="0.45">
      <c r="B118" s="93" t="s">
        <v>159</v>
      </c>
      <c r="C118" s="46">
        <f>'23. PSG Review'!B4</f>
        <v>220</v>
      </c>
      <c r="D118" s="46">
        <f>'23. PSG Review'!C4</f>
        <v>393</v>
      </c>
      <c r="E118" s="46">
        <f>'23. PSG Review'!D4</f>
        <v>525</v>
      </c>
      <c r="F118" s="46">
        <f>'23. PSG Review'!E4</f>
        <v>543</v>
      </c>
      <c r="G118" s="46">
        <f>'23. PSG Review'!F4</f>
        <v>600</v>
      </c>
    </row>
    <row r="119" spans="2:7" x14ac:dyDescent="0.45">
      <c r="B119" s="97" t="s">
        <v>331</v>
      </c>
      <c r="C119" s="37">
        <f>'23. PSG Review'!B5</f>
        <v>0.47727272727272729</v>
      </c>
      <c r="D119" s="37">
        <f>'23. PSG Review'!C5</f>
        <v>0.4758269720101781</v>
      </c>
      <c r="E119" s="47">
        <f>'23. PSG Review'!D5</f>
        <v>0.61333333333333329</v>
      </c>
      <c r="F119" s="47">
        <f>'23. PSG Review'!E5</f>
        <v>0.67587476979742178</v>
      </c>
      <c r="G119" s="47">
        <f>'23. PSG Review'!F5</f>
        <v>0.64833333333333332</v>
      </c>
    </row>
    <row r="120" spans="2:7" x14ac:dyDescent="0.45">
      <c r="B120" s="98" t="s">
        <v>332</v>
      </c>
      <c r="C120" s="31">
        <f>'23. PSG Review'!B6</f>
        <v>0.40789191507613126</v>
      </c>
      <c r="D120" s="31">
        <f>'23. PSG Review'!C6</f>
        <v>0.52212671123845911</v>
      </c>
      <c r="E120" s="31">
        <f>'23. PSG Review'!D6</f>
        <v>0.67099406528189909</v>
      </c>
      <c r="F120" s="31">
        <f>'23. PSG Review'!E6</f>
        <v>0.74012045210791189</v>
      </c>
      <c r="G120" s="31">
        <f>'23. PSG Review'!F6</f>
        <v>0.71573370191200181</v>
      </c>
    </row>
    <row r="122" spans="2:7" ht="42.75" x14ac:dyDescent="0.45">
      <c r="B122" s="44" t="s">
        <v>161</v>
      </c>
      <c r="C122" s="124">
        <v>43830</v>
      </c>
      <c r="D122" s="124">
        <v>43921</v>
      </c>
      <c r="E122" s="124">
        <v>44012</v>
      </c>
      <c r="F122" s="124">
        <v>44104</v>
      </c>
      <c r="G122" s="124">
        <v>44196</v>
      </c>
    </row>
    <row r="123" spans="2:7" x14ac:dyDescent="0.45">
      <c r="B123" s="93" t="s">
        <v>162</v>
      </c>
      <c r="C123" s="46">
        <f>'23. PSG Review'!B9</f>
        <v>271</v>
      </c>
      <c r="D123" s="46">
        <f>'23. PSG Review'!C9</f>
        <v>444</v>
      </c>
      <c r="E123" s="46">
        <f>'23. PSG Review'!D9</f>
        <v>545</v>
      </c>
      <c r="F123" s="46">
        <f>'23. PSG Review'!E9</f>
        <v>557</v>
      </c>
      <c r="G123" s="46">
        <f>'23. PSG Review'!F9</f>
        <v>538</v>
      </c>
    </row>
    <row r="124" spans="2:7" x14ac:dyDescent="0.45">
      <c r="B124" s="97" t="s">
        <v>334</v>
      </c>
      <c r="C124" s="37">
        <f>'23. PSG Review'!B10</f>
        <v>0.44649446494464945</v>
      </c>
      <c r="D124" s="37">
        <f>'23. PSG Review'!C10</f>
        <v>0.47747747747747749</v>
      </c>
      <c r="E124" s="47">
        <f>'23. PSG Review'!D10</f>
        <v>0.58348623853211012</v>
      </c>
      <c r="F124" s="47">
        <f>'23. PSG Review'!E10</f>
        <v>0.68043087971274685</v>
      </c>
      <c r="G124" s="47">
        <f>'23. PSG Review'!F10</f>
        <v>0.60223048327137552</v>
      </c>
    </row>
    <row r="125" spans="2:7" x14ac:dyDescent="0.45">
      <c r="B125" s="98" t="s">
        <v>332</v>
      </c>
      <c r="C125" s="31">
        <f>'23. PSG Review'!B11</f>
        <v>0.40789191507613126</v>
      </c>
      <c r="D125" s="31">
        <f>'23. PSG Review'!C11</f>
        <v>0.52212671123845911</v>
      </c>
      <c r="E125" s="31">
        <f>'23. PSG Review'!D11</f>
        <v>0.67099406528189909</v>
      </c>
      <c r="F125" s="31">
        <f>'23. PSG Review'!E11</f>
        <v>0.74012045210791189</v>
      </c>
      <c r="G125" s="31">
        <f>'23. PSG Review'!F11</f>
        <v>0.71573370191200181</v>
      </c>
    </row>
    <row r="127" spans="2:7" ht="42.75" x14ac:dyDescent="0.45">
      <c r="B127" s="44" t="s">
        <v>161</v>
      </c>
      <c r="C127" s="124">
        <v>43830</v>
      </c>
      <c r="D127" s="124">
        <v>43921</v>
      </c>
      <c r="E127" s="124">
        <v>44012</v>
      </c>
      <c r="F127" s="124">
        <v>44104</v>
      </c>
      <c r="G127" s="124">
        <v>44196</v>
      </c>
    </row>
    <row r="128" spans="2:7" x14ac:dyDescent="0.45">
      <c r="B128" s="93" t="s">
        <v>163</v>
      </c>
      <c r="C128" s="46">
        <f>'23. PSG Review'!B14</f>
        <v>94</v>
      </c>
      <c r="D128" s="46">
        <f>'23. PSG Review'!C14</f>
        <v>172</v>
      </c>
      <c r="E128" s="46">
        <f>'23. PSG Review'!D14</f>
        <v>192</v>
      </c>
      <c r="F128" s="46">
        <f>'23. PSG Review'!E14</f>
        <v>164</v>
      </c>
      <c r="G128" s="46">
        <f>'23. PSG Review'!F14</f>
        <v>193</v>
      </c>
    </row>
    <row r="129" spans="2:7" x14ac:dyDescent="0.45">
      <c r="B129" s="97" t="s">
        <v>333</v>
      </c>
      <c r="C129" s="37">
        <f>'23. PSG Review'!B15</f>
        <v>0.55319148936170215</v>
      </c>
      <c r="D129" s="37">
        <f>'23. PSG Review'!C15</f>
        <v>0.56395348837209303</v>
      </c>
      <c r="E129" s="47">
        <f>'23. PSG Review'!D15</f>
        <v>0.66666666666666663</v>
      </c>
      <c r="F129" s="47">
        <f>'23. PSG Review'!E15</f>
        <v>0.66463414634146345</v>
      </c>
      <c r="G129" s="47">
        <f>'23. PSG Review'!F15</f>
        <v>0.69430051813471505</v>
      </c>
    </row>
    <row r="130" spans="2:7" x14ac:dyDescent="0.45">
      <c r="B130" s="98" t="s">
        <v>332</v>
      </c>
      <c r="C130" s="31">
        <f>'23. PSG Review'!B16</f>
        <v>0.40789191507613126</v>
      </c>
      <c r="D130" s="31">
        <f>'23. PSG Review'!C16</f>
        <v>0.52212671123845911</v>
      </c>
      <c r="E130" s="31">
        <f>'23. PSG Review'!D16</f>
        <v>0.67099406528189909</v>
      </c>
      <c r="F130" s="31">
        <f>'23. PSG Review'!E16</f>
        <v>0.74012045210791189</v>
      </c>
      <c r="G130" s="31">
        <f>'23. PSG Review'!F16</f>
        <v>0.71573370191200181</v>
      </c>
    </row>
    <row r="132" spans="2:7" s="155" customFormat="1" x14ac:dyDescent="0.45"/>
    <row r="133" spans="2:7" x14ac:dyDescent="0.45">
      <c r="B133" s="156" t="s">
        <v>482</v>
      </c>
    </row>
    <row r="146" spans="2:6" x14ac:dyDescent="0.45">
      <c r="B146" s="110" t="s">
        <v>491</v>
      </c>
    </row>
    <row r="148" spans="2:6" ht="28.5" x14ac:dyDescent="0.45">
      <c r="B148" s="42" t="s">
        <v>203</v>
      </c>
      <c r="C148" s="124" t="s">
        <v>98</v>
      </c>
      <c r="D148" s="124" t="s">
        <v>323</v>
      </c>
      <c r="E148" s="124" t="s">
        <v>324</v>
      </c>
      <c r="F148" s="124" t="s">
        <v>0</v>
      </c>
    </row>
    <row r="149" spans="2:6" x14ac:dyDescent="0.45">
      <c r="B149" s="93" t="s">
        <v>325</v>
      </c>
      <c r="C149" s="157">
        <f>'34. Committed Supports by SIL'!B4</f>
        <v>385000</v>
      </c>
      <c r="D149" s="157">
        <f>'34. Committed Supports by SIL'!C4</f>
        <v>405000</v>
      </c>
      <c r="E149" s="157">
        <f>'34. Committed Supports by SIL'!D4</f>
        <v>504000</v>
      </c>
      <c r="F149" s="157">
        <f>'34. Committed Supports by SIL'!E4</f>
        <v>352000</v>
      </c>
    </row>
    <row r="150" spans="2:6" x14ac:dyDescent="0.45">
      <c r="B150" s="98" t="s">
        <v>245</v>
      </c>
      <c r="C150" s="132">
        <f>'34. Committed Supports by SIL'!B5</f>
        <v>0.12466994933276243</v>
      </c>
      <c r="D150" s="132">
        <f>'34. Committed Supports by SIL'!C5</f>
        <v>0.13624567474048443</v>
      </c>
      <c r="E150" s="132">
        <f>'34. Committed Supports by SIL'!D5</f>
        <v>3.1135531135531136E-2</v>
      </c>
      <c r="F150" s="132">
        <f>'34. Committed Supports by SIL'!E5</f>
        <v>5.4011450390501307E-2</v>
      </c>
    </row>
    <row r="151" spans="2:6" x14ac:dyDescent="0.45">
      <c r="C151" s="129"/>
      <c r="D151" s="129"/>
    </row>
    <row r="152" spans="2:6" ht="42.75" x14ac:dyDescent="0.45">
      <c r="B152" s="42" t="s">
        <v>204</v>
      </c>
      <c r="C152" s="124" t="s">
        <v>98</v>
      </c>
      <c r="D152" s="124" t="s">
        <v>323</v>
      </c>
      <c r="E152" s="124" t="s">
        <v>324</v>
      </c>
      <c r="F152" s="124" t="s">
        <v>0</v>
      </c>
    </row>
    <row r="153" spans="2:6" x14ac:dyDescent="0.45">
      <c r="B153" s="93" t="s">
        <v>325</v>
      </c>
      <c r="C153" s="157">
        <f>'34. Committed Supports by SIL'!B8</f>
        <v>114000</v>
      </c>
      <c r="D153" s="157">
        <f>'34. Committed Supports by SIL'!C8</f>
        <v>106000</v>
      </c>
      <c r="E153" s="157">
        <f>'34. Committed Supports by SIL'!D8</f>
        <v>155000</v>
      </c>
      <c r="F153" s="157">
        <f>'34. Committed Supports by SIL'!E8</f>
        <v>55000</v>
      </c>
    </row>
    <row r="154" spans="2:6" x14ac:dyDescent="0.45">
      <c r="B154" s="98" t="s">
        <v>246</v>
      </c>
      <c r="C154" s="132">
        <f>'34. Committed Supports by SIL'!B9</f>
        <v>0.87533005066723757</v>
      </c>
      <c r="D154" s="132">
        <f>'34. Committed Supports by SIL'!C9</f>
        <v>0.86375432525951557</v>
      </c>
      <c r="E154" s="132">
        <f>'34. Committed Supports by SIL'!D9</f>
        <v>0.96886446886446886</v>
      </c>
      <c r="F154" s="132">
        <f>'34. Committed Supports by SIL'!E9</f>
        <v>0.94598854960949874</v>
      </c>
    </row>
    <row r="156" spans="2:6" s="155" customFormat="1" x14ac:dyDescent="0.45"/>
    <row r="157" spans="2:6" x14ac:dyDescent="0.45">
      <c r="B157" s="156" t="s">
        <v>483</v>
      </c>
    </row>
    <row r="172" spans="2:9" x14ac:dyDescent="0.45">
      <c r="B172" s="110" t="s">
        <v>492</v>
      </c>
    </row>
    <row r="174" spans="2:9" x14ac:dyDescent="0.45">
      <c r="C174" s="41" t="s">
        <v>223</v>
      </c>
      <c r="D174" s="12" t="s">
        <v>335</v>
      </c>
      <c r="E174" s="12" t="s">
        <v>336</v>
      </c>
      <c r="F174" s="12" t="s">
        <v>337</v>
      </c>
      <c r="G174" s="12" t="s">
        <v>338</v>
      </c>
      <c r="H174" s="12" t="s">
        <v>339</v>
      </c>
      <c r="I174" s="12" t="s">
        <v>340</v>
      </c>
    </row>
    <row r="175" spans="2:9" x14ac:dyDescent="0.45">
      <c r="B175" s="212" t="s">
        <v>216</v>
      </c>
      <c r="C175" s="96" t="s">
        <v>224</v>
      </c>
      <c r="D175" s="59">
        <f>'36. Types of Committed Supports'!C5</f>
        <v>1678.7085714392183</v>
      </c>
      <c r="E175" s="60">
        <f>'36. Types of Committed Supports'!D5</f>
        <v>0.81063796166862956</v>
      </c>
      <c r="F175" s="59">
        <f>'36. Types of Committed Supports'!E5</f>
        <v>1810.2528629552085</v>
      </c>
      <c r="G175" s="60">
        <f>'36. Types of Committed Supports'!F5</f>
        <v>0.75984355421114436</v>
      </c>
      <c r="H175" s="59">
        <f>'36. Types of Committed Supports'!G5</f>
        <v>610.84818135075659</v>
      </c>
      <c r="I175" s="60">
        <f>'36. Types of Committed Supports'!H5</f>
        <v>0.75072720668948045</v>
      </c>
    </row>
    <row r="176" spans="2:9" x14ac:dyDescent="0.45">
      <c r="B176" s="213"/>
      <c r="C176" s="93" t="s">
        <v>220</v>
      </c>
      <c r="D176" s="107">
        <f>'36. Types of Committed Supports'!C6</f>
        <v>1194.4520786700855</v>
      </c>
      <c r="E176" s="108">
        <f>'36. Types of Committed Supports'!D6</f>
        <v>0.57679350355246228</v>
      </c>
      <c r="F176" s="109">
        <f>'36. Types of Committed Supports'!E6</f>
        <v>1282.0828046744748</v>
      </c>
      <c r="G176" s="108">
        <f>'36. Types of Committed Supports'!F6</f>
        <v>0.53814711471109522</v>
      </c>
      <c r="H176" s="109">
        <f>'36. Types of Committed Supports'!G6</f>
        <v>472.00978017449125</v>
      </c>
      <c r="I176" s="108">
        <f>'36. Types of Committed Supports'!H6</f>
        <v>0.5800959954025614</v>
      </c>
    </row>
    <row r="177" spans="2:9" x14ac:dyDescent="0.45">
      <c r="B177" s="213"/>
      <c r="C177" s="97" t="s">
        <v>217</v>
      </c>
      <c r="D177" s="92">
        <f>'36. Types of Committed Supports'!C7</f>
        <v>428.62157520507941</v>
      </c>
      <c r="E177" s="57">
        <f>'36. Types of Committed Supports'!D7</f>
        <v>0.20697870134394758</v>
      </c>
      <c r="F177" s="55">
        <f>'36. Types of Committed Supports'!E7</f>
        <v>439.19501196634371</v>
      </c>
      <c r="G177" s="57">
        <f>'36. Types of Committed Supports'!F7</f>
        <v>0.18434965949426588</v>
      </c>
      <c r="H177" s="55">
        <f>'36. Types of Committed Supports'!G7</f>
        <v>97.979377927736678</v>
      </c>
      <c r="I177" s="57">
        <f>'36. Types of Committed Supports'!H7</f>
        <v>0.12041582008513185</v>
      </c>
    </row>
    <row r="178" spans="2:9" x14ac:dyDescent="0.45">
      <c r="B178" s="213"/>
      <c r="C178" s="98" t="s">
        <v>118</v>
      </c>
      <c r="D178" s="106">
        <f>'36. Types of Committed Supports'!C8</f>
        <v>55.634917564053296</v>
      </c>
      <c r="E178" s="84">
        <f>'36. Types of Committed Supports'!D8</f>
        <v>2.6865756772219682E-2</v>
      </c>
      <c r="F178" s="85">
        <f>'36. Types of Committed Supports'!E8</f>
        <v>88.975046314390241</v>
      </c>
      <c r="G178" s="84">
        <f>'36. Types of Committed Supports'!F8</f>
        <v>3.7346780005783245E-2</v>
      </c>
      <c r="H178" s="85">
        <f>'36. Types of Committed Supports'!G8</f>
        <v>40.859023248528686</v>
      </c>
      <c r="I178" s="84">
        <f>'36. Types of Committed Supports'!H8</f>
        <v>5.0215391201787189E-2</v>
      </c>
    </row>
    <row r="179" spans="2:9" x14ac:dyDescent="0.45">
      <c r="B179" s="213" t="s">
        <v>218</v>
      </c>
      <c r="C179" s="96" t="s">
        <v>225</v>
      </c>
      <c r="D179" s="99">
        <f>'36. Types of Committed Supports'!C9</f>
        <v>292.3590986106276</v>
      </c>
      <c r="E179" s="60">
        <f>'36. Types of Committed Supports'!D9</f>
        <v>0.14117839618213809</v>
      </c>
      <c r="F179" s="105">
        <f>'36. Types of Committed Supports'!E9</f>
        <v>339.86377584609028</v>
      </c>
      <c r="G179" s="60">
        <f>'36. Types of Committed Supports'!F9</f>
        <v>0.14265592651235193</v>
      </c>
      <c r="H179" s="105">
        <f>'36. Types of Committed Supports'!G9</f>
        <v>97.021754798463462</v>
      </c>
      <c r="I179" s="60">
        <f>'36. Types of Committed Supports'!H9</f>
        <v>0.11923890942410507</v>
      </c>
    </row>
    <row r="180" spans="2:9" x14ac:dyDescent="0.45">
      <c r="B180" s="213"/>
      <c r="C180" s="97" t="s">
        <v>221</v>
      </c>
      <c r="D180" s="92">
        <f>'36. Types of Committed Supports'!C10</f>
        <v>62.56531153891607</v>
      </c>
      <c r="E180" s="57">
        <f>'36. Types of Committed Supports'!D10</f>
        <v>3.0212401056359341E-2</v>
      </c>
      <c r="F180" s="55">
        <f>'36. Types of Committed Supports'!E10</f>
        <v>36.50852735488963</v>
      </c>
      <c r="G180" s="57">
        <f>'36. Types of Committed Supports'!F10</f>
        <v>1.5324250966280902E-2</v>
      </c>
      <c r="H180" s="55">
        <f>'36. Types of Committed Supports'!G10</f>
        <v>13.883221620047467</v>
      </c>
      <c r="I180" s="57">
        <f>'36. Types of Committed Supports'!H10</f>
        <v>1.7062361000440635E-2</v>
      </c>
    </row>
    <row r="181" spans="2:9" x14ac:dyDescent="0.45">
      <c r="B181" s="213"/>
      <c r="C181" s="97" t="s">
        <v>220</v>
      </c>
      <c r="D181" s="92">
        <f>'36. Types of Committed Supports'!C11</f>
        <v>170.04519413553163</v>
      </c>
      <c r="E181" s="57">
        <f>'36. Types of Committed Supports'!D11</f>
        <v>8.2113770019887455E-2</v>
      </c>
      <c r="F181" s="55">
        <f>'36. Types of Committed Supports'!E11</f>
        <v>253.74881360780066</v>
      </c>
      <c r="G181" s="57">
        <f>'36. Types of Committed Supports'!F11</f>
        <v>0.10650965086383248</v>
      </c>
      <c r="H181" s="55">
        <f>'36. Types of Committed Supports'!G11</f>
        <v>71.802757927855296</v>
      </c>
      <c r="I181" s="57">
        <f>'36. Types of Committed Supports'!H11</f>
        <v>8.8244977291382407E-2</v>
      </c>
    </row>
    <row r="182" spans="2:9" x14ac:dyDescent="0.45">
      <c r="B182" s="213"/>
      <c r="C182" s="97" t="s">
        <v>222</v>
      </c>
      <c r="D182" s="92">
        <f>'36. Types of Committed Supports'!C12</f>
        <v>9.3134778183560538</v>
      </c>
      <c r="E182" s="58">
        <f>'36. Types of Committed Supports'!D12</f>
        <v>4.4974206977720834E-3</v>
      </c>
      <c r="F182" s="55">
        <f>'36. Types of Committed Supports'!E12</f>
        <v>5.5295417220084371</v>
      </c>
      <c r="G182" s="57">
        <f>'36. Types of Committed Supports'!F12</f>
        <v>2.320994332444076E-3</v>
      </c>
      <c r="H182" s="55">
        <f>'36. Types of Committed Supports'!G12</f>
        <v>0.78367000965537681</v>
      </c>
      <c r="I182" s="57">
        <f>'36. Types of Committed Supports'!H12</f>
        <v>9.6312376016893992E-4</v>
      </c>
    </row>
    <row r="183" spans="2:9" x14ac:dyDescent="0.45">
      <c r="B183" s="213"/>
      <c r="C183" s="98" t="s">
        <v>118</v>
      </c>
      <c r="D183" s="106">
        <f>'36. Types of Committed Supports'!C13</f>
        <v>50.435115117823813</v>
      </c>
      <c r="E183" s="84">
        <f>'36. Types of Committed Supports'!D13</f>
        <v>2.435480440811922E-2</v>
      </c>
      <c r="F183" s="85">
        <f>'36. Types of Committed Supports'!E13</f>
        <v>44.076893161391531</v>
      </c>
      <c r="G183" s="84">
        <f>'36. Types of Committed Supports'!F13</f>
        <v>1.8501030349794459E-2</v>
      </c>
      <c r="H183" s="85">
        <f>'36. Types of Committed Supports'!G13</f>
        <v>10.552105240905323</v>
      </c>
      <c r="I183" s="84">
        <f>'36. Types of Committed Supports'!H13</f>
        <v>1.2968447372113093E-2</v>
      </c>
    </row>
    <row r="184" spans="2:9" x14ac:dyDescent="0.45">
      <c r="B184" s="158" t="s">
        <v>219</v>
      </c>
      <c r="C184" s="8" t="s">
        <v>341</v>
      </c>
      <c r="D184" s="102">
        <f>'36. Types of Committed Supports'!C14</f>
        <v>99.781032845511575</v>
      </c>
      <c r="E184" s="103">
        <f>'36. Types of Committed Supports'!D14</f>
        <v>4.8183642149232195E-2</v>
      </c>
      <c r="F184" s="104">
        <f>'36. Types of Committed Supports'!E14</f>
        <v>232.28543978786581</v>
      </c>
      <c r="G184" s="103">
        <f>'36. Types of Committed Supports'!F14</f>
        <v>9.7500519276503925E-2</v>
      </c>
      <c r="H184" s="104">
        <f>'36. Types of Committed Supports'!G14</f>
        <v>105.80535882835841</v>
      </c>
      <c r="I184" s="103">
        <f>'36. Types of Committed Supports'!H14</f>
        <v>0.13003388388641438</v>
      </c>
    </row>
    <row r="186" spans="2:9" s="155" customFormat="1" x14ac:dyDescent="0.45"/>
    <row r="187" spans="2:9" x14ac:dyDescent="0.45">
      <c r="B187" s="156" t="s">
        <v>484</v>
      </c>
    </row>
    <row r="206" spans="2:17" x14ac:dyDescent="0.45">
      <c r="B206" s="110" t="s">
        <v>493</v>
      </c>
      <c r="Q206" s="110" t="s">
        <v>65</v>
      </c>
    </row>
    <row r="208" spans="2:17" x14ac:dyDescent="0.45">
      <c r="B208" s="12" t="s">
        <v>18</v>
      </c>
      <c r="C208" s="140" t="s">
        <v>19</v>
      </c>
      <c r="D208" s="140" t="s">
        <v>20</v>
      </c>
      <c r="E208" s="140" t="s">
        <v>0</v>
      </c>
    </row>
    <row r="209" spans="2:5" x14ac:dyDescent="0.45">
      <c r="B209" s="204" t="s">
        <v>21</v>
      </c>
      <c r="C209" s="71" t="s">
        <v>22</v>
      </c>
      <c r="D209" s="71" t="str">
        <f>'45. Participant Outcomes (ABI)'!C5</f>
        <v/>
      </c>
      <c r="E209" s="71" t="str">
        <f>'45. Participant Outcomes (ABI)'!D5</f>
        <v/>
      </c>
    </row>
    <row r="210" spans="2:5" x14ac:dyDescent="0.45">
      <c r="B210" s="205"/>
      <c r="C210" s="71" t="s">
        <v>23</v>
      </c>
      <c r="D210" s="71">
        <f>'45. Participant Outcomes (ABI)'!C6</f>
        <v>0.4070891514500537</v>
      </c>
      <c r="E210" s="71">
        <f>'45. Participant Outcomes (ABI)'!D6</f>
        <v>0.46627444807366886</v>
      </c>
    </row>
    <row r="211" spans="2:5" x14ac:dyDescent="0.45">
      <c r="B211" s="206"/>
      <c r="C211" s="71" t="s">
        <v>24</v>
      </c>
      <c r="D211" s="71">
        <f>'45. Participant Outcomes (ABI)'!C7</f>
        <v>0.58079625292740045</v>
      </c>
      <c r="E211" s="71">
        <f>'45. Participant Outcomes (ABI)'!D7</f>
        <v>0.6750697347922735</v>
      </c>
    </row>
    <row r="212" spans="2:5" x14ac:dyDescent="0.45">
      <c r="B212" s="204" t="s">
        <v>25</v>
      </c>
      <c r="C212" s="71" t="s">
        <v>22</v>
      </c>
      <c r="D212" s="71" t="str">
        <f>'45. Participant Outcomes (ABI)'!C8</f>
        <v/>
      </c>
      <c r="E212" s="71" t="str">
        <f>'45. Participant Outcomes (ABI)'!D8</f>
        <v/>
      </c>
    </row>
    <row r="213" spans="2:5" x14ac:dyDescent="0.45">
      <c r="B213" s="205"/>
      <c r="C213" s="71" t="s">
        <v>23</v>
      </c>
      <c r="D213" s="71">
        <f>'45. Participant Outcomes (ABI)'!C9</f>
        <v>0.34337997847147472</v>
      </c>
      <c r="E213" s="71">
        <f>'45. Participant Outcomes (ABI)'!D9</f>
        <v>0.37229343324788011</v>
      </c>
    </row>
    <row r="214" spans="2:5" x14ac:dyDescent="0.45">
      <c r="B214" s="206"/>
      <c r="C214" s="71" t="s">
        <v>24</v>
      </c>
      <c r="D214" s="71">
        <f>'45. Participant Outcomes (ABI)'!C10</f>
        <v>0.4890606007987498</v>
      </c>
      <c r="E214" s="71">
        <f>'45. Participant Outcomes (ABI)'!D10</f>
        <v>0.59059695236216592</v>
      </c>
    </row>
    <row r="215" spans="2:5" x14ac:dyDescent="0.45">
      <c r="B215" s="204" t="s">
        <v>26</v>
      </c>
      <c r="C215" s="71" t="s">
        <v>22</v>
      </c>
      <c r="D215" s="71">
        <f>'45. Participant Outcomes (ABI)'!C11</f>
        <v>0.37419354838709679</v>
      </c>
      <c r="E215" s="71">
        <f>'45. Participant Outcomes (ABI)'!D11</f>
        <v>0.47777966726185417</v>
      </c>
    </row>
    <row r="216" spans="2:5" x14ac:dyDescent="0.45">
      <c r="B216" s="205"/>
      <c r="C216" s="71" t="s">
        <v>23</v>
      </c>
      <c r="D216" s="71">
        <f>'45. Participant Outcomes (ABI)'!C12</f>
        <v>0.30931263858093128</v>
      </c>
      <c r="E216" s="71">
        <f>'45. Participant Outcomes (ABI)'!D12</f>
        <v>0.32123780071488817</v>
      </c>
    </row>
    <row r="217" spans="2:5" x14ac:dyDescent="0.45">
      <c r="B217" s="206"/>
      <c r="C217" s="71" t="s">
        <v>24</v>
      </c>
      <c r="D217" s="71">
        <f>'45. Participant Outcomes (ABI)'!C13</f>
        <v>0.31055624666785142</v>
      </c>
      <c r="E217" s="71">
        <f>'45. Participant Outcomes (ABI)'!D13</f>
        <v>0.34233662819176325</v>
      </c>
    </row>
    <row r="218" spans="2:5" x14ac:dyDescent="0.45">
      <c r="B218" s="204" t="s">
        <v>27</v>
      </c>
      <c r="C218" s="71" t="s">
        <v>22</v>
      </c>
      <c r="D218" s="71">
        <f>'45. Participant Outcomes (ABI)'!C14</f>
        <v>0.58429118773946365</v>
      </c>
      <c r="E218" s="71">
        <f>'45. Participant Outcomes (ABI)'!D14</f>
        <v>0.68761901003384074</v>
      </c>
    </row>
    <row r="219" spans="2:5" x14ac:dyDescent="0.45">
      <c r="B219" s="205"/>
      <c r="C219" s="71" t="s">
        <v>23</v>
      </c>
      <c r="D219" s="71">
        <f>'45. Participant Outcomes (ABI)'!C15</f>
        <v>0.49697885196374625</v>
      </c>
      <c r="E219" s="71">
        <f>'45. Participant Outcomes (ABI)'!D15</f>
        <v>0.36970057800600331</v>
      </c>
    </row>
    <row r="220" spans="2:5" x14ac:dyDescent="0.45">
      <c r="B220" s="206"/>
      <c r="C220" s="71" t="s">
        <v>24</v>
      </c>
      <c r="D220" s="71" t="str">
        <f>'45. Participant Outcomes (ABI)'!C16</f>
        <v/>
      </c>
      <c r="E220" s="71" t="str">
        <f>'45. Participant Outcomes (ABI)'!D16</f>
        <v/>
      </c>
    </row>
    <row r="221" spans="2:5" x14ac:dyDescent="0.45">
      <c r="B221" s="204" t="s">
        <v>28</v>
      </c>
      <c r="C221" s="71" t="s">
        <v>22</v>
      </c>
      <c r="D221" s="71" t="str">
        <f>'45. Participant Outcomes (ABI)'!C17</f>
        <v/>
      </c>
      <c r="E221" s="71" t="str">
        <f>'45. Participant Outcomes (ABI)'!D17</f>
        <v/>
      </c>
    </row>
    <row r="222" spans="2:5" x14ac:dyDescent="0.45">
      <c r="B222" s="205"/>
      <c r="C222" s="71" t="s">
        <v>23</v>
      </c>
      <c r="D222" s="71">
        <f>'45. Participant Outcomes (ABI)'!C18</f>
        <v>0.71982758620689657</v>
      </c>
      <c r="E222" s="71">
        <f>'45. Participant Outcomes (ABI)'!D18</f>
        <v>0.79500068996786721</v>
      </c>
    </row>
    <row r="223" spans="2:5" x14ac:dyDescent="0.45">
      <c r="B223" s="206"/>
      <c r="C223" s="71" t="s">
        <v>24</v>
      </c>
      <c r="D223" s="71">
        <f>'45. Participant Outcomes (ABI)'!C19</f>
        <v>0.66332403208929192</v>
      </c>
      <c r="E223" s="71">
        <f>'45. Participant Outcomes (ABI)'!D19</f>
        <v>0.70344542175223601</v>
      </c>
    </row>
    <row r="224" spans="2:5" x14ac:dyDescent="0.45">
      <c r="B224" s="204" t="s">
        <v>29</v>
      </c>
      <c r="C224" s="71" t="s">
        <v>22</v>
      </c>
      <c r="D224" s="71" t="str">
        <f>'45. Participant Outcomes (ABI)'!C20</f>
        <v/>
      </c>
      <c r="E224" s="71" t="str">
        <f>'45. Participant Outcomes (ABI)'!D20</f>
        <v/>
      </c>
    </row>
    <row r="225" spans="2:5" x14ac:dyDescent="0.45">
      <c r="B225" s="205"/>
      <c r="C225" s="71" t="s">
        <v>23</v>
      </c>
      <c r="D225" s="71">
        <f>'45. Participant Outcomes (ABI)'!C21</f>
        <v>0.53290183387270762</v>
      </c>
      <c r="E225" s="71">
        <f>'45. Participant Outcomes (ABI)'!D21</f>
        <v>0.6777764622306417</v>
      </c>
    </row>
    <row r="226" spans="2:5" x14ac:dyDescent="0.45">
      <c r="B226" s="206"/>
      <c r="C226" s="71" t="s">
        <v>24</v>
      </c>
      <c r="D226" s="71">
        <f>'45. Participant Outcomes (ABI)'!C22</f>
        <v>0.38827742837176799</v>
      </c>
      <c r="E226" s="71">
        <f>'45. Participant Outcomes (ABI)'!D22</f>
        <v>0.42676247238158899</v>
      </c>
    </row>
    <row r="227" spans="2:5" x14ac:dyDescent="0.45">
      <c r="B227" s="204" t="s">
        <v>30</v>
      </c>
      <c r="C227" s="71" t="s">
        <v>22</v>
      </c>
      <c r="D227" s="71" t="str">
        <f>'45. Participant Outcomes (ABI)'!C23</f>
        <v/>
      </c>
      <c r="E227" s="71" t="str">
        <f>'45. Participant Outcomes (ABI)'!D23</f>
        <v/>
      </c>
    </row>
    <row r="228" spans="2:5" x14ac:dyDescent="0.45">
      <c r="B228" s="205"/>
      <c r="C228" s="71" t="s">
        <v>23</v>
      </c>
      <c r="D228" s="71">
        <f>'45. Participant Outcomes (ABI)'!C24</f>
        <v>0.12443946188340807</v>
      </c>
      <c r="E228" s="71">
        <f>'45. Participant Outcomes (ABI)'!D24</f>
        <v>0.17681489309812209</v>
      </c>
    </row>
    <row r="229" spans="2:5" x14ac:dyDescent="0.45">
      <c r="B229" s="206"/>
      <c r="C229" s="71" t="s">
        <v>24</v>
      </c>
      <c r="D229" s="71">
        <f>'45. Participant Outcomes (ABI)'!C25</f>
        <v>9.8565190268247033E-2</v>
      </c>
      <c r="E229" s="71">
        <f>'45. Participant Outcomes (ABI)'!D25</f>
        <v>0.21980044499631271</v>
      </c>
    </row>
    <row r="231" spans="2:5" s="155" customFormat="1" x14ac:dyDescent="0.45"/>
    <row r="232" spans="2:5" x14ac:dyDescent="0.45">
      <c r="B232" s="156" t="s">
        <v>485</v>
      </c>
    </row>
    <row r="255" spans="2:2" x14ac:dyDescent="0.45">
      <c r="B255" s="110" t="s">
        <v>494</v>
      </c>
    </row>
    <row r="257" spans="2:5" x14ac:dyDescent="0.45">
      <c r="B257" s="12" t="s">
        <v>55</v>
      </c>
      <c r="C257" s="140" t="s">
        <v>52</v>
      </c>
      <c r="D257" s="140" t="s">
        <v>323</v>
      </c>
      <c r="E257" s="140" t="s">
        <v>0</v>
      </c>
    </row>
    <row r="258" spans="2:5" ht="14.25" customHeight="1" x14ac:dyDescent="0.45">
      <c r="B258" s="207" t="s">
        <v>41</v>
      </c>
      <c r="C258" s="159" t="s">
        <v>42</v>
      </c>
      <c r="D258" s="160">
        <f>'55. Family Carer Helped (CP)'!C5</f>
        <v>0.52957171991842289</v>
      </c>
      <c r="E258" s="160">
        <f>'55. Family Carer Helped (CP)'!D5</f>
        <v>0.57577073382544508</v>
      </c>
    </row>
    <row r="259" spans="2:5" ht="14.25" customHeight="1" x14ac:dyDescent="0.45">
      <c r="B259" s="202"/>
      <c r="C259" s="161" t="s">
        <v>43</v>
      </c>
      <c r="D259" s="162">
        <f>'55. Family Carer Helped (CP)'!C6</f>
        <v>0.60540540540540544</v>
      </c>
      <c r="E259" s="162">
        <f>'55. Family Carer Helped (CP)'!D6</f>
        <v>0.63958063972117596</v>
      </c>
    </row>
    <row r="260" spans="2:5" ht="14.25" customHeight="1" x14ac:dyDescent="0.45">
      <c r="B260" s="202" t="s">
        <v>48</v>
      </c>
      <c r="C260" s="161" t="s">
        <v>42</v>
      </c>
      <c r="D260" s="162">
        <f>'55. Family Carer Helped (CP)'!C7</f>
        <v>0.58815701929474384</v>
      </c>
      <c r="E260" s="162">
        <f>'55. Family Carer Helped (CP)'!D7</f>
        <v>0.63468089596334143</v>
      </c>
    </row>
    <row r="261" spans="2:5" ht="14.25" customHeight="1" x14ac:dyDescent="0.45">
      <c r="B261" s="202"/>
      <c r="C261" s="161" t="s">
        <v>43</v>
      </c>
      <c r="D261" s="162">
        <f>'55. Family Carer Helped (CP)'!C8</f>
        <v>0.69578134284016635</v>
      </c>
      <c r="E261" s="162">
        <f>'55. Family Carer Helped (CP)'!D8</f>
        <v>0.71381991472284922</v>
      </c>
    </row>
    <row r="262" spans="2:5" ht="14.25" customHeight="1" x14ac:dyDescent="0.45">
      <c r="B262" s="202" t="s">
        <v>49</v>
      </c>
      <c r="C262" s="161" t="s">
        <v>42</v>
      </c>
      <c r="D262" s="162">
        <f>'55. Family Carer Helped (CP)'!C9</f>
        <v>0.61212516297262065</v>
      </c>
      <c r="E262" s="162">
        <f>'55. Family Carer Helped (CP)'!D9</f>
        <v>0.66660731772456161</v>
      </c>
    </row>
    <row r="263" spans="2:5" ht="14.25" customHeight="1" x14ac:dyDescent="0.45">
      <c r="B263" s="202"/>
      <c r="C263" s="161" t="s">
        <v>43</v>
      </c>
      <c r="D263" s="162">
        <f>'55. Family Carer Helped (CP)'!C10</f>
        <v>0.71242603550295858</v>
      </c>
      <c r="E263" s="162">
        <f>'55. Family Carer Helped (CP)'!D10</f>
        <v>0.73866733411201957</v>
      </c>
    </row>
    <row r="264" spans="2:5" ht="14.25" customHeight="1" x14ac:dyDescent="0.45">
      <c r="B264" s="202" t="s">
        <v>50</v>
      </c>
      <c r="C264" s="161" t="s">
        <v>42</v>
      </c>
      <c r="D264" s="162">
        <f>'55. Family Carer Helped (CP)'!C11</f>
        <v>0.3634538152610442</v>
      </c>
      <c r="E264" s="162">
        <f>'55. Family Carer Helped (CP)'!D11</f>
        <v>0.39118825100133514</v>
      </c>
    </row>
    <row r="265" spans="2:5" ht="14.25" customHeight="1" x14ac:dyDescent="0.45">
      <c r="B265" s="203"/>
      <c r="C265" s="163" t="s">
        <v>43</v>
      </c>
      <c r="D265" s="164">
        <f>'55. Family Carer Helped (CP)'!C12</f>
        <v>0.39545997610513739</v>
      </c>
      <c r="E265" s="164">
        <f>'55. Family Carer Helped (CP)'!D12</f>
        <v>0.42740309209052207</v>
      </c>
    </row>
    <row r="267" spans="2:5" ht="14.25" customHeight="1" x14ac:dyDescent="0.45">
      <c r="B267" s="12" t="s">
        <v>54</v>
      </c>
      <c r="C267" s="140" t="s">
        <v>52</v>
      </c>
      <c r="D267" s="140" t="s">
        <v>323</v>
      </c>
      <c r="E267" s="140" t="s">
        <v>0</v>
      </c>
    </row>
    <row r="268" spans="2:5" ht="14.25" customHeight="1" x14ac:dyDescent="0.45">
      <c r="B268" s="207" t="s">
        <v>41</v>
      </c>
      <c r="C268" s="159" t="s">
        <v>42</v>
      </c>
      <c r="D268" s="160">
        <f>'55. Family Carer Helped (CP)'!C15</f>
        <v>0.4766187050359712</v>
      </c>
      <c r="E268" s="160">
        <f>'55. Family Carer Helped (CP)'!D15</f>
        <v>0.47042441795700124</v>
      </c>
    </row>
    <row r="269" spans="2:5" ht="14.25" customHeight="1" x14ac:dyDescent="0.45">
      <c r="B269" s="202"/>
      <c r="C269" s="161" t="s">
        <v>43</v>
      </c>
      <c r="D269" s="162">
        <f>'55. Family Carer Helped (CP)'!C16</f>
        <v>0.59259259259259256</v>
      </c>
      <c r="E269" s="162">
        <f>'55. Family Carer Helped (CP)'!D16</f>
        <v>0.5776234387767013</v>
      </c>
    </row>
    <row r="270" spans="2:5" ht="14.25" customHeight="1" x14ac:dyDescent="0.45">
      <c r="B270" s="202" t="s">
        <v>48</v>
      </c>
      <c r="C270" s="161" t="s">
        <v>42</v>
      </c>
      <c r="D270" s="162">
        <f>'55. Family Carer Helped (CP)'!C17</f>
        <v>0.59115044247787607</v>
      </c>
      <c r="E270" s="162">
        <f>'55. Family Carer Helped (CP)'!D17</f>
        <v>0.597091066970585</v>
      </c>
    </row>
    <row r="271" spans="2:5" ht="14.25" customHeight="1" x14ac:dyDescent="0.45">
      <c r="B271" s="202"/>
      <c r="C271" s="161" t="s">
        <v>43</v>
      </c>
      <c r="D271" s="162">
        <f>'55. Family Carer Helped (CP)'!C18</f>
        <v>0.7414448669201521</v>
      </c>
      <c r="E271" s="162">
        <f>'55. Family Carer Helped (CP)'!D18</f>
        <v>0.7182156566244039</v>
      </c>
    </row>
    <row r="272" spans="2:5" ht="14.25" customHeight="1" x14ac:dyDescent="0.45">
      <c r="B272" s="202" t="s">
        <v>49</v>
      </c>
      <c r="C272" s="161" t="s">
        <v>42</v>
      </c>
      <c r="D272" s="162">
        <f>'55. Family Carer Helped (CP)'!C19</f>
        <v>0.5462478184991274</v>
      </c>
      <c r="E272" s="162">
        <f>'55. Family Carer Helped (CP)'!D19</f>
        <v>0.57529794149512459</v>
      </c>
    </row>
    <row r="273" spans="2:5" ht="14.25" customHeight="1" x14ac:dyDescent="0.45">
      <c r="B273" s="202"/>
      <c r="C273" s="161" t="s">
        <v>43</v>
      </c>
      <c r="D273" s="162">
        <f>'55. Family Carer Helped (CP)'!C20</f>
        <v>0.69602272727272729</v>
      </c>
      <c r="E273" s="162">
        <f>'55. Family Carer Helped (CP)'!D20</f>
        <v>0.68463862421566346</v>
      </c>
    </row>
    <row r="274" spans="2:5" ht="14.25" customHeight="1" x14ac:dyDescent="0.45">
      <c r="B274" s="202" t="s">
        <v>50</v>
      </c>
      <c r="C274" s="161" t="s">
        <v>42</v>
      </c>
      <c r="D274" s="162">
        <f>'55. Family Carer Helped (CP)'!C21</f>
        <v>0.32913669064748202</v>
      </c>
      <c r="E274" s="162">
        <f>'55. Family Carer Helped (CP)'!D21</f>
        <v>0.33171378091872794</v>
      </c>
    </row>
    <row r="275" spans="2:5" x14ac:dyDescent="0.45">
      <c r="B275" s="203"/>
      <c r="C275" s="163" t="s">
        <v>43</v>
      </c>
      <c r="D275" s="164">
        <f>'55. Family Carer Helped (CP)'!C22</f>
        <v>0.39577329490874158</v>
      </c>
      <c r="E275" s="164">
        <f>'55. Family Carer Helped (CP)'!D22</f>
        <v>0.38003286770747741</v>
      </c>
    </row>
    <row r="277" spans="2:5" s="165" customFormat="1" x14ac:dyDescent="0.45"/>
    <row r="278" spans="2:5" x14ac:dyDescent="0.45">
      <c r="B278" s="156" t="s">
        <v>486</v>
      </c>
    </row>
    <row r="293" spans="2:7" x14ac:dyDescent="0.45">
      <c r="B293" s="110" t="s">
        <v>495</v>
      </c>
    </row>
    <row r="295" spans="2:7" x14ac:dyDescent="0.45">
      <c r="B295" s="140" t="s">
        <v>56</v>
      </c>
      <c r="C295" s="140" t="s">
        <v>59</v>
      </c>
      <c r="D295" s="140" t="s">
        <v>98</v>
      </c>
      <c r="E295" s="140" t="s">
        <v>323</v>
      </c>
      <c r="F295" s="140" t="s">
        <v>324</v>
      </c>
      <c r="G295" s="140" t="s">
        <v>0</v>
      </c>
    </row>
    <row r="296" spans="2:7" ht="14.25" customHeight="1" x14ac:dyDescent="0.45">
      <c r="B296" s="199" t="s">
        <v>40</v>
      </c>
      <c r="C296" s="93" t="s">
        <v>57</v>
      </c>
      <c r="D296" s="30">
        <f>'58. Participant SCP'!C4</f>
        <v>0.33333333333333331</v>
      </c>
      <c r="E296" s="30">
        <f>'58. Participant SCP'!D4</f>
        <v>0.34965719882468166</v>
      </c>
      <c r="F296" s="30">
        <f>'58. Participant SCP'!E4</f>
        <v>0.3392857142857143</v>
      </c>
      <c r="G296" s="30">
        <f>'58. Participant SCP'!F4</f>
        <v>0.33704405495026052</v>
      </c>
    </row>
    <row r="297" spans="2:7" ht="14.25" customHeight="1" x14ac:dyDescent="0.45">
      <c r="B297" s="200"/>
      <c r="C297" s="97" t="s">
        <v>58</v>
      </c>
      <c r="D297" s="37">
        <f>'58. Participant SCP'!C5</f>
        <v>0.42145593869731801</v>
      </c>
      <c r="E297" s="37">
        <f>'58. Participant SCP'!D5</f>
        <v>0.47404505386875612</v>
      </c>
      <c r="F297" s="37">
        <f>'58. Participant SCP'!E5</f>
        <v>0.4642857142857143</v>
      </c>
      <c r="G297" s="37">
        <f>'58. Participant SCP'!F5</f>
        <v>0.43788488867835151</v>
      </c>
    </row>
    <row r="298" spans="2:7" ht="14.25" customHeight="1" x14ac:dyDescent="0.45">
      <c r="B298" s="200" t="s">
        <v>51</v>
      </c>
      <c r="C298" s="97" t="s">
        <v>57</v>
      </c>
      <c r="D298" s="37">
        <f>'58. Participant SCP'!C6</f>
        <v>0.32403821327136589</v>
      </c>
      <c r="E298" s="37">
        <f>'58. Participant SCP'!D6</f>
        <v>0.3920079260237781</v>
      </c>
      <c r="F298" s="37">
        <f>'58. Participant SCP'!E6</f>
        <v>0.34376918354818908</v>
      </c>
      <c r="G298" s="37">
        <f>'58. Participant SCP'!F6</f>
        <v>0.36499390676440097</v>
      </c>
    </row>
    <row r="299" spans="2:7" ht="14.25" customHeight="1" x14ac:dyDescent="0.45">
      <c r="B299" s="200"/>
      <c r="C299" s="97" t="s">
        <v>58</v>
      </c>
      <c r="D299" s="37">
        <f>'58. Participant SCP'!C7</f>
        <v>0.42835011618900076</v>
      </c>
      <c r="E299" s="37">
        <f>'58. Participant SCP'!D7</f>
        <v>0.52344782034346105</v>
      </c>
      <c r="F299" s="37">
        <f>'58. Participant SCP'!E7</f>
        <v>0.41129527317372622</v>
      </c>
      <c r="G299" s="37">
        <f>'58. Participant SCP'!F7</f>
        <v>0.46433963293741021</v>
      </c>
    </row>
    <row r="300" spans="2:7" ht="14.25" customHeight="1" x14ac:dyDescent="0.45">
      <c r="B300" s="200" t="s">
        <v>53</v>
      </c>
      <c r="C300" s="97" t="s">
        <v>57</v>
      </c>
      <c r="D300" s="37">
        <f>'58. Participant SCP'!C8</f>
        <v>0.3246250604741171</v>
      </c>
      <c r="E300" s="37">
        <f>'58. Participant SCP'!D8</f>
        <v>0.38132872314151645</v>
      </c>
      <c r="F300" s="37">
        <f>'58. Participant SCP'!E8</f>
        <v>0.34362017804154305</v>
      </c>
      <c r="G300" s="37">
        <f>'58. Participant SCP'!F8</f>
        <v>0.35842598132661724</v>
      </c>
    </row>
    <row r="301" spans="2:7" ht="14.25" customHeight="1" x14ac:dyDescent="0.45">
      <c r="B301" s="201"/>
      <c r="C301" s="98" t="s">
        <v>58</v>
      </c>
      <c r="D301" s="31">
        <f>'58. Participant SCP'!C9</f>
        <v>0.4279148524431543</v>
      </c>
      <c r="E301" s="31">
        <f>'58. Participant SCP'!D9</f>
        <v>0.51099036799209685</v>
      </c>
      <c r="F301" s="31">
        <f>'58. Participant SCP'!E9</f>
        <v>0.41305637982195847</v>
      </c>
      <c r="G301" s="31">
        <f>'58. Participant SCP'!F9</f>
        <v>0.45812286926876783</v>
      </c>
    </row>
    <row r="302" spans="2:7" ht="14.25" customHeight="1" x14ac:dyDescent="0.45"/>
    <row r="303" spans="2:7" s="165" customFormat="1" x14ac:dyDescent="0.45"/>
    <row r="305" spans="2:2" x14ac:dyDescent="0.45">
      <c r="B305" s="110" t="s">
        <v>2</v>
      </c>
    </row>
    <row r="307" spans="2:2" x14ac:dyDescent="0.45">
      <c r="B307" s="41" t="s">
        <v>3</v>
      </c>
    </row>
    <row r="308" spans="2:2" x14ac:dyDescent="0.45">
      <c r="B308" s="166" t="s">
        <v>472</v>
      </c>
    </row>
    <row r="309" spans="2:2" x14ac:dyDescent="0.45">
      <c r="B309" s="153" t="s">
        <v>473</v>
      </c>
    </row>
    <row r="310" spans="2:2" x14ac:dyDescent="0.45">
      <c r="B310" s="153" t="s">
        <v>474</v>
      </c>
    </row>
    <row r="311" spans="2:2" x14ac:dyDescent="0.45">
      <c r="B311" s="153" t="s">
        <v>102</v>
      </c>
    </row>
    <row r="312" spans="2:2" x14ac:dyDescent="0.45">
      <c r="B312" s="153" t="s">
        <v>103</v>
      </c>
    </row>
    <row r="313" spans="2:2" x14ac:dyDescent="0.45">
      <c r="B313" s="153" t="s">
        <v>104</v>
      </c>
    </row>
    <row r="314" spans="2:2" x14ac:dyDescent="0.45">
      <c r="B314" s="153" t="s">
        <v>105</v>
      </c>
    </row>
    <row r="315" spans="2:2" x14ac:dyDescent="0.45">
      <c r="B315" s="110" t="s">
        <v>110</v>
      </c>
    </row>
    <row r="316" spans="2:2" x14ac:dyDescent="0.45">
      <c r="B316" s="153" t="s">
        <v>106</v>
      </c>
    </row>
    <row r="317" spans="2:2" x14ac:dyDescent="0.45">
      <c r="B317" s="153" t="s">
        <v>107</v>
      </c>
    </row>
    <row r="318" spans="2:2" x14ac:dyDescent="0.45">
      <c r="B318" s="153" t="s">
        <v>108</v>
      </c>
    </row>
    <row r="319" spans="2:2" x14ac:dyDescent="0.45">
      <c r="B319" s="153" t="s">
        <v>109</v>
      </c>
    </row>
    <row r="320" spans="2:2" x14ac:dyDescent="0.45">
      <c r="B320" s="153" t="s">
        <v>247</v>
      </c>
    </row>
    <row r="321" spans="2:2" x14ac:dyDescent="0.45">
      <c r="B321" s="153" t="s">
        <v>248</v>
      </c>
    </row>
    <row r="322" spans="2:2" x14ac:dyDescent="0.45">
      <c r="B322" s="153" t="s">
        <v>249</v>
      </c>
    </row>
    <row r="323" spans="2:2" x14ac:dyDescent="0.45">
      <c r="B323" s="153" t="s">
        <v>250</v>
      </c>
    </row>
    <row r="324" spans="2:2" x14ac:dyDescent="0.45">
      <c r="B324" s="153" t="s">
        <v>251</v>
      </c>
    </row>
    <row r="325" spans="2:2" x14ac:dyDescent="0.45">
      <c r="B325" s="153" t="s">
        <v>317</v>
      </c>
    </row>
    <row r="326" spans="2:2" x14ac:dyDescent="0.45">
      <c r="B326" s="153" t="s">
        <v>111</v>
      </c>
    </row>
    <row r="327" spans="2:2" x14ac:dyDescent="0.45">
      <c r="B327" s="153" t="s">
        <v>112</v>
      </c>
    </row>
    <row r="328" spans="2:2" x14ac:dyDescent="0.45">
      <c r="B328" s="153" t="s">
        <v>64</v>
      </c>
    </row>
    <row r="329" spans="2:2" x14ac:dyDescent="0.45">
      <c r="B329" s="153" t="s">
        <v>475</v>
      </c>
    </row>
  </sheetData>
  <mergeCells count="32">
    <mergeCell ref="B175:B178"/>
    <mergeCell ref="B179:B183"/>
    <mergeCell ref="B67:B68"/>
    <mergeCell ref="C67:D67"/>
    <mergeCell ref="E67:F67"/>
    <mergeCell ref="G67:H67"/>
    <mergeCell ref="G57:H57"/>
    <mergeCell ref="B62:B63"/>
    <mergeCell ref="C62:D62"/>
    <mergeCell ref="E62:F62"/>
    <mergeCell ref="G62:H62"/>
    <mergeCell ref="B57:B58"/>
    <mergeCell ref="C57:D57"/>
    <mergeCell ref="E57:F57"/>
    <mergeCell ref="B258:B259"/>
    <mergeCell ref="B260:B261"/>
    <mergeCell ref="B262:B263"/>
    <mergeCell ref="B264:B265"/>
    <mergeCell ref="B268:B269"/>
    <mergeCell ref="B227:B229"/>
    <mergeCell ref="B209:B211"/>
    <mergeCell ref="B212:B214"/>
    <mergeCell ref="B215:B217"/>
    <mergeCell ref="B218:B220"/>
    <mergeCell ref="B221:B223"/>
    <mergeCell ref="B224:B226"/>
    <mergeCell ref="B296:B297"/>
    <mergeCell ref="B298:B299"/>
    <mergeCell ref="B300:B301"/>
    <mergeCell ref="B270:B271"/>
    <mergeCell ref="B272:B273"/>
    <mergeCell ref="B274:B275"/>
  </mergeCells>
  <conditionalFormatting sqref="C209:C211">
    <cfRule type="cellIs" dxfId="24" priority="18" operator="equal">
      <formula>0</formula>
    </cfRule>
  </conditionalFormatting>
  <conditionalFormatting sqref="C218:C220">
    <cfRule type="cellIs" dxfId="23" priority="17" operator="equal">
      <formula>0</formula>
    </cfRule>
  </conditionalFormatting>
  <conditionalFormatting sqref="C27:C29">
    <cfRule type="cellIs" dxfId="22" priority="14" operator="equal">
      <formula>0</formula>
    </cfRule>
  </conditionalFormatting>
  <conditionalFormatting sqref="C36">
    <cfRule type="cellIs" dxfId="21" priority="13" operator="equal">
      <formula>0</formula>
    </cfRule>
  </conditionalFormatting>
  <conditionalFormatting sqref="I27:I29">
    <cfRule type="cellIs" dxfId="20" priority="12" operator="equal">
      <formula>0</formula>
    </cfRule>
  </conditionalFormatting>
  <conditionalFormatting sqref="F27:F29">
    <cfRule type="cellIs" dxfId="19" priority="11" operator="equal">
      <formula>0</formula>
    </cfRule>
  </conditionalFormatting>
  <conditionalFormatting sqref="C69:C70">
    <cfRule type="cellIs" dxfId="18" priority="7" operator="equal">
      <formula>0</formula>
    </cfRule>
  </conditionalFormatting>
  <conditionalFormatting sqref="C58:C60">
    <cfRule type="cellIs" dxfId="17" priority="10" operator="equal">
      <formula>0</formula>
    </cfRule>
  </conditionalFormatting>
  <conditionalFormatting sqref="C67">
    <cfRule type="cellIs" dxfId="16" priority="9" operator="equal">
      <formula>0</formula>
    </cfRule>
  </conditionalFormatting>
  <conditionalFormatting sqref="F58:F60">
    <cfRule type="cellIs" dxfId="15" priority="8" operator="equal">
      <formula>0</formula>
    </cfRule>
  </conditionalFormatting>
  <conditionalFormatting sqref="C89:C91">
    <cfRule type="cellIs" dxfId="14" priority="6" operator="equal">
      <formula>0</formula>
    </cfRule>
  </conditionalFormatting>
  <conditionalFormatting sqref="F89:F91">
    <cfRule type="cellIs" dxfId="13" priority="4"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5" sqref="C15"/>
    </sheetView>
  </sheetViews>
  <sheetFormatPr defaultRowHeight="14.25" x14ac:dyDescent="0.45"/>
  <cols>
    <col min="1" max="1" width="38.265625" style="110" bestFit="1" customWidth="1"/>
    <col min="2" max="16384" width="9.06640625" style="110"/>
  </cols>
  <sheetData>
    <row r="1" spans="1:6" x14ac:dyDescent="0.45">
      <c r="A1" s="111" t="s">
        <v>150</v>
      </c>
    </row>
    <row r="3" spans="1:6" ht="28.5" x14ac:dyDescent="0.45">
      <c r="A3" s="44" t="s">
        <v>160</v>
      </c>
      <c r="B3" s="124">
        <v>43830</v>
      </c>
      <c r="C3" s="124">
        <v>43921</v>
      </c>
      <c r="D3" s="124">
        <v>44012</v>
      </c>
      <c r="E3" s="124">
        <v>44104</v>
      </c>
      <c r="F3" s="124">
        <v>44196</v>
      </c>
    </row>
    <row r="4" spans="1:6" x14ac:dyDescent="0.45">
      <c r="A4" s="93" t="s">
        <v>159</v>
      </c>
      <c r="B4" s="46">
        <v>652</v>
      </c>
      <c r="C4" s="46">
        <v>783</v>
      </c>
      <c r="D4" s="46">
        <v>769</v>
      </c>
      <c r="E4" s="46">
        <v>575</v>
      </c>
      <c r="F4" s="46">
        <v>612</v>
      </c>
    </row>
    <row r="5" spans="1:6" x14ac:dyDescent="0.45">
      <c r="A5" s="97" t="s">
        <v>331</v>
      </c>
      <c r="B5" s="37">
        <v>0.55981595092024539</v>
      </c>
      <c r="C5" s="37">
        <v>0.57598978288633462</v>
      </c>
      <c r="D5" s="47">
        <v>0.67750325097529263</v>
      </c>
      <c r="E5" s="47">
        <v>0.87826086956521743</v>
      </c>
      <c r="F5" s="47">
        <v>0.86928104575163401</v>
      </c>
    </row>
    <row r="6" spans="1:6" x14ac:dyDescent="0.45">
      <c r="A6" s="98" t="s">
        <v>332</v>
      </c>
      <c r="B6" s="31">
        <v>0.63522398038778694</v>
      </c>
      <c r="C6" s="31">
        <v>0.5752070531659097</v>
      </c>
      <c r="D6" s="31">
        <v>0.74510852133005456</v>
      </c>
      <c r="E6" s="31">
        <v>0.9165012862918045</v>
      </c>
      <c r="F6" s="31">
        <v>0.9222181949981878</v>
      </c>
    </row>
    <row r="8" spans="1:6" ht="28.5" x14ac:dyDescent="0.45">
      <c r="A8" s="44" t="s">
        <v>160</v>
      </c>
      <c r="B8" s="124">
        <v>43830</v>
      </c>
      <c r="C8" s="124">
        <v>43921</v>
      </c>
      <c r="D8" s="124">
        <v>44012</v>
      </c>
      <c r="E8" s="124">
        <v>44104</v>
      </c>
      <c r="F8" s="124">
        <v>44196</v>
      </c>
    </row>
    <row r="9" spans="1:6" x14ac:dyDescent="0.45">
      <c r="A9" s="93" t="s">
        <v>162</v>
      </c>
      <c r="B9" s="46">
        <v>281</v>
      </c>
      <c r="C9" s="46">
        <v>266</v>
      </c>
      <c r="D9" s="46">
        <v>402</v>
      </c>
      <c r="E9" s="46">
        <v>175</v>
      </c>
      <c r="F9" s="46">
        <v>143</v>
      </c>
    </row>
    <row r="10" spans="1:6" x14ac:dyDescent="0.45">
      <c r="A10" s="97" t="s">
        <v>334</v>
      </c>
      <c r="B10" s="37">
        <v>0.42704626334519574</v>
      </c>
      <c r="C10" s="37">
        <v>0.45488721804511278</v>
      </c>
      <c r="D10" s="47">
        <v>0.57960199004975121</v>
      </c>
      <c r="E10" s="47">
        <v>0.86285714285714288</v>
      </c>
      <c r="F10" s="47">
        <v>0.8601398601398601</v>
      </c>
    </row>
    <row r="11" spans="1:6" x14ac:dyDescent="0.45">
      <c r="A11" s="98" t="s">
        <v>332</v>
      </c>
      <c r="B11" s="31">
        <v>0.63522398038778694</v>
      </c>
      <c r="C11" s="31">
        <v>0.5752070531659097</v>
      </c>
      <c r="D11" s="31">
        <v>0.74510852133005456</v>
      </c>
      <c r="E11" s="31">
        <v>0.9165012862918045</v>
      </c>
      <c r="F11" s="31">
        <v>0.9222181949981878</v>
      </c>
    </row>
    <row r="13" spans="1:6" ht="28.5" x14ac:dyDescent="0.45">
      <c r="A13" s="44" t="s">
        <v>160</v>
      </c>
      <c r="B13" s="124">
        <v>43830</v>
      </c>
      <c r="C13" s="124">
        <v>43921</v>
      </c>
      <c r="D13" s="124">
        <v>44012</v>
      </c>
      <c r="E13" s="124">
        <v>44104</v>
      </c>
      <c r="F13" s="124">
        <v>44196</v>
      </c>
    </row>
    <row r="14" spans="1:6" x14ac:dyDescent="0.45">
      <c r="A14" s="93" t="s">
        <v>163</v>
      </c>
      <c r="B14" s="46">
        <v>239</v>
      </c>
      <c r="C14" s="46">
        <v>241</v>
      </c>
      <c r="D14" s="46">
        <v>210</v>
      </c>
      <c r="E14" s="46">
        <v>144</v>
      </c>
      <c r="F14" s="46">
        <v>130</v>
      </c>
    </row>
    <row r="15" spans="1:6" x14ac:dyDescent="0.45">
      <c r="A15" s="97" t="s">
        <v>333</v>
      </c>
      <c r="B15" s="37">
        <v>0.57740585774058573</v>
      </c>
      <c r="C15" s="37">
        <v>0.51867219917012453</v>
      </c>
      <c r="D15" s="47">
        <v>0.69047619047619047</v>
      </c>
      <c r="E15" s="47">
        <v>0.82638888888888884</v>
      </c>
      <c r="F15" s="47">
        <v>0.85384615384615381</v>
      </c>
    </row>
    <row r="16" spans="1:6" x14ac:dyDescent="0.45">
      <c r="A16" s="98" t="s">
        <v>332</v>
      </c>
      <c r="B16" s="31">
        <v>0.63522398038778694</v>
      </c>
      <c r="C16" s="31">
        <v>0.5752070531659097</v>
      </c>
      <c r="D16" s="31">
        <v>0.74510852133005456</v>
      </c>
      <c r="E16" s="31">
        <v>0.9165012862918045</v>
      </c>
      <c r="F16" s="31">
        <v>0.9222181949981878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15" sqref="B15"/>
    </sheetView>
  </sheetViews>
  <sheetFormatPr defaultRowHeight="14.25" x14ac:dyDescent="0.45"/>
  <cols>
    <col min="1" max="1" width="44.59765625" style="110" bestFit="1" customWidth="1"/>
    <col min="2" max="16384" width="9.06640625" style="110"/>
  </cols>
  <sheetData>
    <row r="1" spans="1:6" x14ac:dyDescent="0.45">
      <c r="A1" s="111" t="s">
        <v>321</v>
      </c>
    </row>
    <row r="3" spans="1:6" ht="28.5" x14ac:dyDescent="0.45">
      <c r="A3" s="44" t="s">
        <v>161</v>
      </c>
      <c r="B3" s="124">
        <v>43830</v>
      </c>
      <c r="C3" s="124">
        <v>43921</v>
      </c>
      <c r="D3" s="124">
        <v>44012</v>
      </c>
      <c r="E3" s="124">
        <v>44104</v>
      </c>
      <c r="F3" s="124">
        <v>44196</v>
      </c>
    </row>
    <row r="4" spans="1:6" x14ac:dyDescent="0.45">
      <c r="A4" s="93" t="s">
        <v>159</v>
      </c>
      <c r="B4" s="46">
        <v>220</v>
      </c>
      <c r="C4" s="46">
        <v>393</v>
      </c>
      <c r="D4" s="46">
        <v>525</v>
      </c>
      <c r="E4" s="46">
        <v>543</v>
      </c>
      <c r="F4" s="46">
        <v>600</v>
      </c>
    </row>
    <row r="5" spans="1:6" x14ac:dyDescent="0.45">
      <c r="A5" s="97" t="s">
        <v>331</v>
      </c>
      <c r="B5" s="37">
        <v>0.47727272727272729</v>
      </c>
      <c r="C5" s="37">
        <v>0.4758269720101781</v>
      </c>
      <c r="D5" s="47">
        <v>0.61333333333333329</v>
      </c>
      <c r="E5" s="47">
        <v>0.67587476979742178</v>
      </c>
      <c r="F5" s="47">
        <v>0.64833333333333332</v>
      </c>
    </row>
    <row r="6" spans="1:6" x14ac:dyDescent="0.45">
      <c r="A6" s="98" t="s">
        <v>332</v>
      </c>
      <c r="B6" s="31">
        <v>0.40789191507613126</v>
      </c>
      <c r="C6" s="31">
        <v>0.52212671123845911</v>
      </c>
      <c r="D6" s="31">
        <v>0.67099406528189909</v>
      </c>
      <c r="E6" s="31">
        <v>0.74012045210791189</v>
      </c>
      <c r="F6" s="31">
        <v>0.71573370191200181</v>
      </c>
    </row>
    <row r="8" spans="1:6" ht="28.5" x14ac:dyDescent="0.45">
      <c r="A8" s="44" t="s">
        <v>161</v>
      </c>
      <c r="B8" s="124">
        <v>43830</v>
      </c>
      <c r="C8" s="124">
        <v>43921</v>
      </c>
      <c r="D8" s="124">
        <v>44012</v>
      </c>
      <c r="E8" s="124">
        <v>44104</v>
      </c>
      <c r="F8" s="124">
        <v>44196</v>
      </c>
    </row>
    <row r="9" spans="1:6" x14ac:dyDescent="0.45">
      <c r="A9" s="93" t="s">
        <v>162</v>
      </c>
      <c r="B9" s="46">
        <v>271</v>
      </c>
      <c r="C9" s="46">
        <v>444</v>
      </c>
      <c r="D9" s="46">
        <v>545</v>
      </c>
      <c r="E9" s="46">
        <v>557</v>
      </c>
      <c r="F9" s="46">
        <v>538</v>
      </c>
    </row>
    <row r="10" spans="1:6" x14ac:dyDescent="0.45">
      <c r="A10" s="97" t="s">
        <v>334</v>
      </c>
      <c r="B10" s="37">
        <v>0.44649446494464945</v>
      </c>
      <c r="C10" s="37">
        <v>0.47747747747747749</v>
      </c>
      <c r="D10" s="47">
        <v>0.58348623853211012</v>
      </c>
      <c r="E10" s="47">
        <v>0.68043087971274685</v>
      </c>
      <c r="F10" s="47">
        <v>0.60223048327137552</v>
      </c>
    </row>
    <row r="11" spans="1:6" x14ac:dyDescent="0.45">
      <c r="A11" s="98" t="s">
        <v>332</v>
      </c>
      <c r="B11" s="31">
        <v>0.40789191507613126</v>
      </c>
      <c r="C11" s="31">
        <v>0.52212671123845911</v>
      </c>
      <c r="D11" s="31">
        <v>0.67099406528189909</v>
      </c>
      <c r="E11" s="31">
        <v>0.74012045210791189</v>
      </c>
      <c r="F11" s="31">
        <v>0.71573370191200181</v>
      </c>
    </row>
    <row r="13" spans="1:6" ht="28.5" x14ac:dyDescent="0.45">
      <c r="A13" s="44" t="s">
        <v>161</v>
      </c>
      <c r="B13" s="124">
        <v>43830</v>
      </c>
      <c r="C13" s="124">
        <v>43921</v>
      </c>
      <c r="D13" s="124">
        <v>44012</v>
      </c>
      <c r="E13" s="124">
        <v>44104</v>
      </c>
      <c r="F13" s="124">
        <v>44196</v>
      </c>
    </row>
    <row r="14" spans="1:6" x14ac:dyDescent="0.45">
      <c r="A14" s="93" t="s">
        <v>163</v>
      </c>
      <c r="B14" s="46">
        <v>94</v>
      </c>
      <c r="C14" s="46">
        <v>172</v>
      </c>
      <c r="D14" s="46">
        <v>192</v>
      </c>
      <c r="E14" s="46">
        <v>164</v>
      </c>
      <c r="F14" s="46">
        <v>193</v>
      </c>
    </row>
    <row r="15" spans="1:6" x14ac:dyDescent="0.45">
      <c r="A15" s="97" t="s">
        <v>333</v>
      </c>
      <c r="B15" s="37">
        <v>0.55319148936170215</v>
      </c>
      <c r="C15" s="37">
        <v>0.56395348837209303</v>
      </c>
      <c r="D15" s="47">
        <v>0.66666666666666663</v>
      </c>
      <c r="E15" s="47">
        <v>0.66463414634146345</v>
      </c>
      <c r="F15" s="47">
        <v>0.69430051813471505</v>
      </c>
    </row>
    <row r="16" spans="1:6" x14ac:dyDescent="0.45">
      <c r="A16" s="98" t="s">
        <v>332</v>
      </c>
      <c r="B16" s="31">
        <v>0.40789191507613126</v>
      </c>
      <c r="C16" s="31">
        <v>0.52212671123845911</v>
      </c>
      <c r="D16" s="31">
        <v>0.67099406528189909</v>
      </c>
      <c r="E16" s="31">
        <v>0.74012045210791189</v>
      </c>
      <c r="F16" s="31">
        <v>0.71573370191200181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7" sqref="C7"/>
    </sheetView>
  </sheetViews>
  <sheetFormatPr defaultRowHeight="14.25" x14ac:dyDescent="0.45"/>
  <cols>
    <col min="1" max="1" width="36.3984375" style="110" bestFit="1" customWidth="1"/>
    <col min="2" max="16384" width="9.06640625" style="110"/>
  </cols>
  <sheetData>
    <row r="1" spans="1:6" x14ac:dyDescent="0.45">
      <c r="A1" s="111" t="s">
        <v>322</v>
      </c>
    </row>
    <row r="3" spans="1:6" ht="42.75" x14ac:dyDescent="0.45">
      <c r="A3" s="44" t="s">
        <v>359</v>
      </c>
      <c r="B3" s="124">
        <v>43830</v>
      </c>
      <c r="C3" s="124">
        <v>43921</v>
      </c>
      <c r="D3" s="124">
        <v>44012</v>
      </c>
      <c r="E3" s="124">
        <v>44104</v>
      </c>
      <c r="F3" s="124">
        <v>44196</v>
      </c>
    </row>
    <row r="4" spans="1:6" x14ac:dyDescent="0.45">
      <c r="A4" s="93" t="s">
        <v>159</v>
      </c>
      <c r="B4" s="46">
        <v>251</v>
      </c>
      <c r="C4" s="46">
        <v>480</v>
      </c>
      <c r="D4" s="46">
        <v>462</v>
      </c>
      <c r="E4" s="46">
        <v>295</v>
      </c>
      <c r="F4" s="46">
        <v>254</v>
      </c>
    </row>
    <row r="5" spans="1:6" x14ac:dyDescent="0.45">
      <c r="A5" s="97" t="s">
        <v>331</v>
      </c>
      <c r="B5" s="37">
        <v>0.63745019920318724</v>
      </c>
      <c r="C5" s="37">
        <v>0.5083333333333333</v>
      </c>
      <c r="D5" s="47">
        <v>0.84848484848484851</v>
      </c>
      <c r="E5" s="47">
        <v>0.98305084745762716</v>
      </c>
      <c r="F5" s="47">
        <v>0.96850393700787396</v>
      </c>
    </row>
    <row r="6" spans="1:6" x14ac:dyDescent="0.45">
      <c r="A6" s="98" t="s">
        <v>332</v>
      </c>
      <c r="B6" s="31">
        <v>0.59932707135847474</v>
      </c>
      <c r="C6" s="31">
        <v>0.50617763617996736</v>
      </c>
      <c r="D6" s="31">
        <v>0.85405089207370577</v>
      </c>
      <c r="E6" s="31">
        <v>0.98819703721546426</v>
      </c>
      <c r="F6" s="31">
        <v>0.97763746382530914</v>
      </c>
    </row>
    <row r="8" spans="1:6" ht="42.75" x14ac:dyDescent="0.45">
      <c r="A8" s="44" t="s">
        <v>359</v>
      </c>
      <c r="B8" s="124">
        <v>43830</v>
      </c>
      <c r="C8" s="124">
        <v>43921</v>
      </c>
      <c r="D8" s="124">
        <v>44012</v>
      </c>
      <c r="E8" s="124">
        <v>44104</v>
      </c>
      <c r="F8" s="124">
        <v>44196</v>
      </c>
    </row>
    <row r="9" spans="1:6" x14ac:dyDescent="0.45">
      <c r="A9" s="93" t="s">
        <v>162</v>
      </c>
      <c r="B9" s="46">
        <v>272</v>
      </c>
      <c r="C9" s="46">
        <v>634</v>
      </c>
      <c r="D9" s="46">
        <v>646</v>
      </c>
      <c r="E9" s="46">
        <v>320</v>
      </c>
      <c r="F9" s="46">
        <v>324</v>
      </c>
    </row>
    <row r="10" spans="1:6" x14ac:dyDescent="0.45">
      <c r="A10" s="97" t="s">
        <v>334</v>
      </c>
      <c r="B10" s="37">
        <v>0.48529411764705882</v>
      </c>
      <c r="C10" s="37">
        <v>0.40851735015772872</v>
      </c>
      <c r="D10" s="47">
        <v>0.80650154798761609</v>
      </c>
      <c r="E10" s="47">
        <v>0.98750000000000004</v>
      </c>
      <c r="F10" s="47">
        <v>0.95679012345679015</v>
      </c>
    </row>
    <row r="11" spans="1:6" x14ac:dyDescent="0.45">
      <c r="A11" s="98" t="s">
        <v>332</v>
      </c>
      <c r="B11" s="31">
        <v>0.59932707135847474</v>
      </c>
      <c r="C11" s="31">
        <v>0.50617763617996736</v>
      </c>
      <c r="D11" s="31">
        <v>0.85405089207370577</v>
      </c>
      <c r="E11" s="31">
        <v>0.98819703721546426</v>
      </c>
      <c r="F11" s="31">
        <v>0.97763746382530914</v>
      </c>
    </row>
    <row r="13" spans="1:6" ht="42.75" x14ac:dyDescent="0.45">
      <c r="A13" s="44" t="s">
        <v>359</v>
      </c>
      <c r="B13" s="124">
        <v>43830</v>
      </c>
      <c r="C13" s="124">
        <v>43921</v>
      </c>
      <c r="D13" s="124">
        <v>44012</v>
      </c>
      <c r="E13" s="124">
        <v>44104</v>
      </c>
      <c r="F13" s="124">
        <v>44196</v>
      </c>
    </row>
    <row r="14" spans="1:6" x14ac:dyDescent="0.45">
      <c r="A14" s="93" t="s">
        <v>163</v>
      </c>
      <c r="B14" s="46">
        <v>112</v>
      </c>
      <c r="C14" s="46">
        <v>187</v>
      </c>
      <c r="D14" s="46">
        <v>227</v>
      </c>
      <c r="E14" s="46">
        <v>92</v>
      </c>
      <c r="F14" s="46">
        <v>106</v>
      </c>
    </row>
    <row r="15" spans="1:6" x14ac:dyDescent="0.45">
      <c r="A15" s="97" t="s">
        <v>333</v>
      </c>
      <c r="B15" s="37">
        <v>0.6428571428571429</v>
      </c>
      <c r="C15" s="37">
        <v>0.44919786096256686</v>
      </c>
      <c r="D15" s="47">
        <v>0.80616740088105732</v>
      </c>
      <c r="E15" s="47">
        <v>0.95652173913043481</v>
      </c>
      <c r="F15" s="47">
        <v>0.95283018867924529</v>
      </c>
    </row>
    <row r="16" spans="1:6" x14ac:dyDescent="0.45">
      <c r="A16" s="98" t="s">
        <v>332</v>
      </c>
      <c r="B16" s="31">
        <v>0.59932707135847474</v>
      </c>
      <c r="C16" s="31">
        <v>0.50617763617996736</v>
      </c>
      <c r="D16" s="31">
        <v>0.85405089207370577</v>
      </c>
      <c r="E16" s="31">
        <v>0.98819703721546426</v>
      </c>
      <c r="F16" s="31">
        <v>0.97763746382530914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workbookViewId="0">
      <selection activeCell="A15" sqref="A15"/>
    </sheetView>
  </sheetViews>
  <sheetFormatPr defaultRowHeight="14.25" x14ac:dyDescent="0.45"/>
  <cols>
    <col min="1" max="1" width="41" style="110" bestFit="1" customWidth="1"/>
    <col min="2" max="16384" width="9.06640625" style="110"/>
  </cols>
  <sheetData>
    <row r="1" spans="1:19" x14ac:dyDescent="0.45">
      <c r="A1" s="111" t="s">
        <v>151</v>
      </c>
    </row>
    <row r="2" spans="1:19" x14ac:dyDescent="0.45">
      <c r="A2" s="41" t="s">
        <v>360</v>
      </c>
    </row>
    <row r="3" spans="1:19" x14ac:dyDescent="0.45">
      <c r="A3" s="41"/>
    </row>
    <row r="4" spans="1:19" x14ac:dyDescent="0.45">
      <c r="A4" s="42" t="s">
        <v>98</v>
      </c>
      <c r="B4" s="124" t="s">
        <v>168</v>
      </c>
      <c r="C4" s="124" t="s">
        <v>169</v>
      </c>
      <c r="D4" s="124" t="s">
        <v>170</v>
      </c>
      <c r="E4" s="124" t="s">
        <v>171</v>
      </c>
      <c r="F4" s="124" t="s">
        <v>172</v>
      </c>
      <c r="G4" s="124" t="s">
        <v>173</v>
      </c>
      <c r="H4" s="124" t="s">
        <v>174</v>
      </c>
      <c r="I4" s="124" t="s">
        <v>175</v>
      </c>
      <c r="J4" s="124" t="s">
        <v>176</v>
      </c>
    </row>
    <row r="5" spans="1:19" x14ac:dyDescent="0.45">
      <c r="A5" s="93" t="s">
        <v>164</v>
      </c>
      <c r="B5" s="177">
        <v>3.8614813796894326E-2</v>
      </c>
      <c r="C5" s="177">
        <v>4.111996251171509E-2</v>
      </c>
      <c r="D5" s="177">
        <v>4.1951424666176004E-2</v>
      </c>
      <c r="E5" s="177">
        <v>4.3916913946587539E-2</v>
      </c>
      <c r="F5" s="177">
        <v>4.6316964285714288E-2</v>
      </c>
      <c r="G5" s="177">
        <v>4.7371611674027883E-2</v>
      </c>
      <c r="H5" s="177">
        <v>4.9851539303016099E-2</v>
      </c>
      <c r="I5" s="177">
        <v>5.1535580524344572E-2</v>
      </c>
      <c r="J5" s="177">
        <v>5.3113815318539731E-2</v>
      </c>
    </row>
    <row r="6" spans="1:19" x14ac:dyDescent="0.45">
      <c r="A6" s="97" t="s">
        <v>165</v>
      </c>
      <c r="B6" s="131">
        <v>8.3276075305757868E-2</v>
      </c>
      <c r="C6" s="131">
        <v>8.3294283036551078E-2</v>
      </c>
      <c r="D6" s="131">
        <v>8.2641152349910624E-2</v>
      </c>
      <c r="E6" s="131">
        <v>8.1800197823936702E-2</v>
      </c>
      <c r="F6" s="131">
        <v>8.0450148809523808E-2</v>
      </c>
      <c r="G6" s="131">
        <v>7.5517450420022517E-2</v>
      </c>
      <c r="H6" s="131">
        <v>7.5480543834974212E-2</v>
      </c>
      <c r="I6" s="131">
        <v>7.1835205992509366E-2</v>
      </c>
      <c r="J6" s="131">
        <v>6.5998568360773086E-2</v>
      </c>
    </row>
    <row r="7" spans="1:19" x14ac:dyDescent="0.45">
      <c r="A7" s="97" t="s">
        <v>166</v>
      </c>
      <c r="B7" s="131">
        <v>0.31276624982822587</v>
      </c>
      <c r="C7" s="131">
        <v>0.34489222118088092</v>
      </c>
      <c r="D7" s="131">
        <v>0.38607927662706337</v>
      </c>
      <c r="E7" s="131">
        <v>0.42660731948565778</v>
      </c>
      <c r="F7" s="131">
        <v>0.47061011904761907</v>
      </c>
      <c r="G7" s="131">
        <v>0.51970208712219623</v>
      </c>
      <c r="H7" s="131">
        <v>0.54547585560243783</v>
      </c>
      <c r="I7" s="131">
        <v>0.57378277153558055</v>
      </c>
      <c r="J7" s="131">
        <v>0.60508231925554756</v>
      </c>
    </row>
    <row r="8" spans="1:19" x14ac:dyDescent="0.45">
      <c r="A8" s="98" t="s">
        <v>167</v>
      </c>
      <c r="B8" s="132">
        <v>0.5653428610691219</v>
      </c>
      <c r="C8" s="132">
        <v>0.53069353327085289</v>
      </c>
      <c r="D8" s="132">
        <v>0.48932814635685001</v>
      </c>
      <c r="E8" s="132">
        <v>0.44767556874381798</v>
      </c>
      <c r="F8" s="132">
        <v>0.40262276785714279</v>
      </c>
      <c r="G8" s="132">
        <v>0.30265056580846061</v>
      </c>
      <c r="H8" s="132">
        <v>0.32919206125957179</v>
      </c>
      <c r="I8" s="132">
        <v>0.30284644194756555</v>
      </c>
      <c r="J8" s="132">
        <v>0.27580529706513957</v>
      </c>
    </row>
    <row r="9" spans="1:19" x14ac:dyDescent="0.45">
      <c r="A9" s="176"/>
      <c r="B9" s="95"/>
      <c r="C9" s="95"/>
      <c r="D9" s="95"/>
      <c r="E9" s="95"/>
      <c r="F9" s="95"/>
      <c r="G9" s="95"/>
      <c r="H9" s="48"/>
      <c r="I9" s="48"/>
      <c r="J9" s="48"/>
      <c r="K9" s="48"/>
      <c r="L9" s="48"/>
      <c r="M9" s="48"/>
      <c r="N9" s="48"/>
    </row>
    <row r="10" spans="1:19" x14ac:dyDescent="0.45">
      <c r="A10" s="42" t="s">
        <v>323</v>
      </c>
      <c r="B10" s="124" t="s">
        <v>168</v>
      </c>
      <c r="C10" s="124" t="s">
        <v>169</v>
      </c>
      <c r="D10" s="124" t="s">
        <v>170</v>
      </c>
      <c r="E10" s="124" t="s">
        <v>171</v>
      </c>
      <c r="F10" s="124" t="s">
        <v>172</v>
      </c>
      <c r="G10" s="124" t="s">
        <v>173</v>
      </c>
      <c r="H10" s="124" t="s">
        <v>174</v>
      </c>
      <c r="I10" s="124" t="s">
        <v>175</v>
      </c>
      <c r="J10" s="124" t="s">
        <v>176</v>
      </c>
    </row>
    <row r="11" spans="1:19" x14ac:dyDescent="0.45">
      <c r="A11" s="93" t="s">
        <v>164</v>
      </c>
      <c r="B11" s="177">
        <v>9.1454730417090541E-2</v>
      </c>
      <c r="C11" s="177">
        <v>0.10111651359625427</v>
      </c>
      <c r="D11" s="177">
        <v>0.10447265787071612</v>
      </c>
      <c r="E11" s="177">
        <v>0.10883706171664287</v>
      </c>
      <c r="F11" s="177">
        <v>0.11916154021417179</v>
      </c>
      <c r="G11" s="177">
        <v>0.13424838520258367</v>
      </c>
      <c r="H11" s="177">
        <v>0.147648</v>
      </c>
      <c r="I11" s="177">
        <v>0.15822506747003076</v>
      </c>
      <c r="J11" s="177">
        <v>0.16685212660731949</v>
      </c>
    </row>
    <row r="12" spans="1:19" x14ac:dyDescent="0.45">
      <c r="A12" s="97" t="s">
        <v>165</v>
      </c>
      <c r="B12" s="131">
        <v>0.18830111902339777</v>
      </c>
      <c r="C12" s="131">
        <v>0.20007203313524222</v>
      </c>
      <c r="D12" s="131">
        <v>0.209277238403452</v>
      </c>
      <c r="E12" s="131">
        <v>0.21600825003966365</v>
      </c>
      <c r="F12" s="131">
        <v>0.21470342522974101</v>
      </c>
      <c r="G12" s="131">
        <v>0.20126247798003524</v>
      </c>
      <c r="H12" s="131">
        <v>0.19961599999999999</v>
      </c>
      <c r="I12" s="131">
        <v>0.19067344505115169</v>
      </c>
      <c r="J12" s="131">
        <v>0.17890702274975273</v>
      </c>
    </row>
    <row r="13" spans="1:19" x14ac:dyDescent="0.45">
      <c r="A13" s="97" t="s">
        <v>166</v>
      </c>
      <c r="B13" s="131">
        <v>0.2718209562563581</v>
      </c>
      <c r="C13" s="131">
        <v>0.29353502611201149</v>
      </c>
      <c r="D13" s="131">
        <v>0.31889469753547417</v>
      </c>
      <c r="E13" s="131">
        <v>0.33848960812311596</v>
      </c>
      <c r="F13" s="131">
        <v>0.36348446874762663</v>
      </c>
      <c r="G13" s="131">
        <v>0.39364357017028773</v>
      </c>
      <c r="H13" s="131">
        <v>0.39993600000000001</v>
      </c>
      <c r="I13" s="131">
        <v>0.41392079332203602</v>
      </c>
      <c r="J13" s="131">
        <v>0.43341988130563797</v>
      </c>
    </row>
    <row r="14" spans="1:19" x14ac:dyDescent="0.45">
      <c r="A14" s="98" t="s">
        <v>167</v>
      </c>
      <c r="B14" s="132">
        <v>0.44842319430315364</v>
      </c>
      <c r="C14" s="132">
        <v>0.40527642715649198</v>
      </c>
      <c r="D14" s="132">
        <v>0.36735540619035767</v>
      </c>
      <c r="E14" s="132">
        <v>0.3366650801205775</v>
      </c>
      <c r="F14" s="132">
        <v>0.30265056580846061</v>
      </c>
      <c r="G14" s="132">
        <v>0.27084556664709336</v>
      </c>
      <c r="H14" s="132">
        <v>0.25280000000000002</v>
      </c>
      <c r="I14" s="132">
        <v>0.23718069415678153</v>
      </c>
      <c r="J14" s="132">
        <v>0.22082096933728981</v>
      </c>
    </row>
    <row r="15" spans="1:19" x14ac:dyDescent="0.45">
      <c r="A15" s="176"/>
      <c r="B15" s="95"/>
      <c r="C15" s="95"/>
      <c r="D15" s="95"/>
      <c r="E15" s="95"/>
      <c r="F15" s="95"/>
      <c r="G15" s="95"/>
      <c r="H15" s="48"/>
      <c r="I15" s="48"/>
      <c r="J15" s="48"/>
      <c r="K15" s="48"/>
      <c r="L15" s="48"/>
      <c r="M15" s="48"/>
      <c r="N15" s="48"/>
      <c r="O15" s="48"/>
      <c r="P15" s="48"/>
      <c r="Q15" s="48"/>
      <c r="R15" s="48"/>
      <c r="S15" s="48"/>
    </row>
    <row r="16" spans="1:19" x14ac:dyDescent="0.45">
      <c r="A16" s="42" t="s">
        <v>324</v>
      </c>
      <c r="B16" s="124" t="s">
        <v>168</v>
      </c>
      <c r="C16" s="124" t="s">
        <v>169</v>
      </c>
      <c r="D16" s="124" t="s">
        <v>170</v>
      </c>
      <c r="E16" s="124" t="s">
        <v>171</v>
      </c>
      <c r="F16" s="124" t="s">
        <v>172</v>
      </c>
      <c r="G16" s="124" t="s">
        <v>173</v>
      </c>
      <c r="H16" s="124" t="s">
        <v>174</v>
      </c>
      <c r="I16" s="124" t="s">
        <v>175</v>
      </c>
      <c r="J16" s="124" t="s">
        <v>176</v>
      </c>
    </row>
    <row r="17" spans="1:30" x14ac:dyDescent="0.45">
      <c r="A17" s="93" t="s">
        <v>164</v>
      </c>
      <c r="B17" s="177">
        <v>0.11256637168141594</v>
      </c>
      <c r="C17" s="177">
        <v>0.11606597434331094</v>
      </c>
      <c r="D17" s="177">
        <v>0.11298009531819456</v>
      </c>
      <c r="E17" s="177">
        <v>0.11867959130206969</v>
      </c>
      <c r="F17" s="177">
        <v>0.13152039555006181</v>
      </c>
      <c r="G17" s="177">
        <v>0.14659197012138189</v>
      </c>
      <c r="H17" s="177">
        <v>0.15635039623045621</v>
      </c>
      <c r="I17" s="177">
        <v>0.16321839080459771</v>
      </c>
      <c r="J17" s="177">
        <v>0.16962283384301732</v>
      </c>
    </row>
    <row r="18" spans="1:30" x14ac:dyDescent="0.45">
      <c r="A18" s="97" t="s">
        <v>165</v>
      </c>
      <c r="B18" s="131">
        <v>0.27185840707964604</v>
      </c>
      <c r="C18" s="131">
        <v>0.2834453268173488</v>
      </c>
      <c r="D18" s="131">
        <v>0.29352396972245587</v>
      </c>
      <c r="E18" s="131">
        <v>0.29237621168456901</v>
      </c>
      <c r="F18" s="131">
        <v>0.28182941903584674</v>
      </c>
      <c r="G18" s="131">
        <v>0.2672735760971055</v>
      </c>
      <c r="H18" s="131">
        <v>0.2683658170914543</v>
      </c>
      <c r="I18" s="131">
        <v>0.26227795193312436</v>
      </c>
      <c r="J18" s="131">
        <v>0.25056065239551478</v>
      </c>
    </row>
    <row r="19" spans="1:30" x14ac:dyDescent="0.45">
      <c r="A19" s="97" t="s">
        <v>166</v>
      </c>
      <c r="B19" s="131">
        <v>0.33840707964601768</v>
      </c>
      <c r="C19" s="131">
        <v>0.35155772755039716</v>
      </c>
      <c r="D19" s="131">
        <v>0.37174095878889823</v>
      </c>
      <c r="E19" s="131">
        <v>0.39062090647105058</v>
      </c>
      <c r="F19" s="131">
        <v>0.41137206427688505</v>
      </c>
      <c r="G19" s="131">
        <v>0.43674136321195145</v>
      </c>
      <c r="H19" s="131">
        <v>0.45020346969372455</v>
      </c>
      <c r="I19" s="131">
        <v>0.45997910135841169</v>
      </c>
      <c r="J19" s="131">
        <v>0.47522935779816516</v>
      </c>
    </row>
    <row r="20" spans="1:30" x14ac:dyDescent="0.45">
      <c r="A20" s="98" t="s">
        <v>167</v>
      </c>
      <c r="B20" s="132">
        <v>0.27716814159292036</v>
      </c>
      <c r="C20" s="132">
        <v>0.24893097128894318</v>
      </c>
      <c r="D20" s="132">
        <v>0.22175497617045137</v>
      </c>
      <c r="E20" s="132">
        <v>0.19832329054231068</v>
      </c>
      <c r="F20" s="132">
        <v>0.17527812113720631</v>
      </c>
      <c r="G20" s="132">
        <v>0.14939309056956118</v>
      </c>
      <c r="H20" s="132">
        <v>0.12508031698436495</v>
      </c>
      <c r="I20" s="132">
        <v>0.11452455590386625</v>
      </c>
      <c r="J20" s="132">
        <v>0.10458715596330276</v>
      </c>
    </row>
    <row r="21" spans="1:30" x14ac:dyDescent="0.45">
      <c r="A21" s="176"/>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H24" sqref="H24"/>
    </sheetView>
  </sheetViews>
  <sheetFormatPr defaultRowHeight="14.25" x14ac:dyDescent="0.45"/>
  <cols>
    <col min="1" max="1" width="23" style="110" bestFit="1" customWidth="1"/>
    <col min="2" max="5" width="9.06640625" style="110"/>
    <col min="6" max="6" width="11.59765625" style="110" bestFit="1" customWidth="1"/>
    <col min="7" max="16384" width="9.06640625" style="110"/>
  </cols>
  <sheetData>
    <row r="1" spans="1:7" x14ac:dyDescent="0.45">
      <c r="A1" s="111" t="s">
        <v>361</v>
      </c>
    </row>
    <row r="2" spans="1:7" x14ac:dyDescent="0.45">
      <c r="A2" s="41" t="s">
        <v>362</v>
      </c>
    </row>
    <row r="3" spans="1:7" x14ac:dyDescent="0.45">
      <c r="B3" s="82"/>
      <c r="C3" s="82"/>
      <c r="D3" s="82"/>
      <c r="E3" s="82"/>
      <c r="F3" s="82"/>
    </row>
    <row r="4" spans="1:7" x14ac:dyDescent="0.45">
      <c r="A4" s="42" t="s">
        <v>98</v>
      </c>
      <c r="B4" s="124" t="s">
        <v>177</v>
      </c>
      <c r="C4" s="124" t="s">
        <v>92</v>
      </c>
      <c r="D4" s="124" t="s">
        <v>93</v>
      </c>
      <c r="E4" s="124" t="s">
        <v>94</v>
      </c>
      <c r="F4" s="124" t="s">
        <v>178</v>
      </c>
    </row>
    <row r="5" spans="1:7" x14ac:dyDescent="0.45">
      <c r="A5" s="93" t="s">
        <v>363</v>
      </c>
      <c r="B5" s="125">
        <v>1.3223966900229827E-2</v>
      </c>
      <c r="C5" s="125">
        <v>2.1783107801312665E-2</v>
      </c>
      <c r="D5" s="125">
        <v>2.02144866963677E-2</v>
      </c>
      <c r="E5" s="125">
        <v>2.6410444540659807E-2</v>
      </c>
      <c r="F5" s="125">
        <v>2.1199010551509752E-2</v>
      </c>
      <c r="G5" s="82"/>
    </row>
    <row r="6" spans="1:7" x14ac:dyDescent="0.45">
      <c r="A6" s="97" t="s">
        <v>364</v>
      </c>
      <c r="B6" s="126">
        <v>1.7631955866973103E-3</v>
      </c>
      <c r="C6" s="126">
        <v>3.8176580682712916E-3</v>
      </c>
      <c r="D6" s="126">
        <v>3.1853130551852136E-3</v>
      </c>
      <c r="E6" s="126">
        <v>2.3227426794717094E-3</v>
      </c>
      <c r="F6" s="126">
        <v>2.3554456168344167E-3</v>
      </c>
      <c r="G6" s="82"/>
    </row>
    <row r="7" spans="1:7" x14ac:dyDescent="0.45">
      <c r="A7" s="98" t="s">
        <v>365</v>
      </c>
      <c r="B7" s="127">
        <v>1.1445503011850856E-2</v>
      </c>
      <c r="C7" s="127">
        <v>2.0733429225422647E-2</v>
      </c>
      <c r="D7" s="127">
        <v>1.5941518731966732E-2</v>
      </c>
      <c r="E7" s="127">
        <v>1.5733107198300289E-2</v>
      </c>
      <c r="F7" s="127">
        <v>1.3595362265404653E-2</v>
      </c>
      <c r="G7" s="82"/>
    </row>
    <row r="8" spans="1:7" x14ac:dyDescent="0.45">
      <c r="G8" s="82"/>
    </row>
    <row r="9" spans="1:7" x14ac:dyDescent="0.45">
      <c r="A9" s="42" t="s">
        <v>323</v>
      </c>
      <c r="B9" s="124" t="s">
        <v>177</v>
      </c>
      <c r="C9" s="124" t="s">
        <v>92</v>
      </c>
      <c r="D9" s="124" t="s">
        <v>93</v>
      </c>
      <c r="E9" s="124" t="s">
        <v>94</v>
      </c>
      <c r="F9" s="124" t="s">
        <v>178</v>
      </c>
      <c r="G9" s="82"/>
    </row>
    <row r="10" spans="1:7" x14ac:dyDescent="0.45">
      <c r="A10" s="93" t="s">
        <v>363</v>
      </c>
      <c r="B10" s="125">
        <v>6.8040254265500089E-3</v>
      </c>
      <c r="C10" s="125">
        <v>6.8144505246389283E-3</v>
      </c>
      <c r="D10" s="125">
        <v>7.1778487701849572E-3</v>
      </c>
      <c r="E10" s="125">
        <v>7.737980560020891E-3</v>
      </c>
      <c r="F10" s="125">
        <v>4.9695056158817232E-3</v>
      </c>
      <c r="G10" s="82"/>
    </row>
    <row r="11" spans="1:7" x14ac:dyDescent="0.45">
      <c r="A11" s="97" t="s">
        <v>364</v>
      </c>
      <c r="B11" s="128">
        <v>4.8600181618214353E-4</v>
      </c>
      <c r="C11" s="126">
        <v>1.5616449118964211E-3</v>
      </c>
      <c r="D11" s="128">
        <v>8.7534741099816547E-4</v>
      </c>
      <c r="E11" s="128">
        <v>8.1452426947588329E-4</v>
      </c>
      <c r="F11" s="128">
        <v>4.9695056158817236E-4</v>
      </c>
      <c r="G11" s="82"/>
    </row>
    <row r="12" spans="1:7" x14ac:dyDescent="0.45">
      <c r="A12" s="98" t="s">
        <v>365</v>
      </c>
      <c r="B12" s="127">
        <f>B7</f>
        <v>1.1445503011850856E-2</v>
      </c>
      <c r="C12" s="127">
        <f t="shared" ref="C12:F12" si="0">C7</f>
        <v>2.0733429225422647E-2</v>
      </c>
      <c r="D12" s="127">
        <f t="shared" si="0"/>
        <v>1.5941518731966732E-2</v>
      </c>
      <c r="E12" s="127">
        <f t="shared" si="0"/>
        <v>1.5733107198300289E-2</v>
      </c>
      <c r="F12" s="127">
        <f t="shared" si="0"/>
        <v>1.3595362265404653E-2</v>
      </c>
      <c r="G12" s="82"/>
    </row>
    <row r="13" spans="1:7" x14ac:dyDescent="0.45">
      <c r="G13" s="82"/>
    </row>
    <row r="14" spans="1:7" x14ac:dyDescent="0.45">
      <c r="A14" s="42" t="s">
        <v>324</v>
      </c>
      <c r="B14" s="124" t="s">
        <v>177</v>
      </c>
      <c r="C14" s="124" t="s">
        <v>92</v>
      </c>
      <c r="D14" s="124" t="s">
        <v>93</v>
      </c>
      <c r="E14" s="124" t="s">
        <v>94</v>
      </c>
      <c r="F14" s="124" t="s">
        <v>178</v>
      </c>
      <c r="G14" s="82"/>
    </row>
    <row r="15" spans="1:7" x14ac:dyDescent="0.45">
      <c r="A15" s="93" t="s">
        <v>363</v>
      </c>
      <c r="B15" s="125">
        <v>7.1955210345779454E-3</v>
      </c>
      <c r="C15" s="125">
        <v>1.5532118260140913E-2</v>
      </c>
      <c r="D15" s="125">
        <v>1.7442632235683545E-2</v>
      </c>
      <c r="E15" s="125">
        <v>2.125432173341589E-2</v>
      </c>
      <c r="F15" s="125">
        <v>2.105721590009281E-2</v>
      </c>
      <c r="G15" s="82"/>
    </row>
    <row r="16" spans="1:7" x14ac:dyDescent="0.45">
      <c r="A16" s="97" t="s">
        <v>364</v>
      </c>
      <c r="B16" s="128">
        <v>0</v>
      </c>
      <c r="C16" s="126">
        <v>2.9869458192578677E-3</v>
      </c>
      <c r="D16" s="128">
        <v>1.2920468322728551E-3</v>
      </c>
      <c r="E16" s="126">
        <v>1.6349478256473763E-3</v>
      </c>
      <c r="F16" s="126">
        <v>2.0644329313816482E-3</v>
      </c>
      <c r="G16" s="82"/>
    </row>
    <row r="17" spans="1:7" x14ac:dyDescent="0.45">
      <c r="A17" s="98" t="s">
        <v>365</v>
      </c>
      <c r="B17" s="127">
        <f>B12</f>
        <v>1.1445503011850856E-2</v>
      </c>
      <c r="C17" s="127">
        <f t="shared" ref="C17:F17" si="1">C12</f>
        <v>2.0733429225422647E-2</v>
      </c>
      <c r="D17" s="127">
        <f t="shared" si="1"/>
        <v>1.5941518731966732E-2</v>
      </c>
      <c r="E17" s="127">
        <f t="shared" si="1"/>
        <v>1.5733107198300289E-2</v>
      </c>
      <c r="F17" s="127">
        <f t="shared" si="1"/>
        <v>1.3595362265404653E-2</v>
      </c>
      <c r="G17" s="8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workbookViewId="0">
      <selection activeCell="C21" sqref="C21"/>
    </sheetView>
  </sheetViews>
  <sheetFormatPr defaultRowHeight="14.25" x14ac:dyDescent="0.45"/>
  <cols>
    <col min="1" max="1" width="26.86328125" style="110" bestFit="1" customWidth="1"/>
    <col min="2" max="19" width="9.1328125" style="129"/>
    <col min="20" max="16384" width="9.06640625" style="110"/>
  </cols>
  <sheetData>
    <row r="1" spans="1:19" x14ac:dyDescent="0.45">
      <c r="A1" s="111" t="s">
        <v>252</v>
      </c>
    </row>
    <row r="2" spans="1:19" x14ac:dyDescent="0.45">
      <c r="A2" s="41" t="s">
        <v>373</v>
      </c>
    </row>
    <row r="3" spans="1:19" x14ac:dyDescent="0.45">
      <c r="A3" s="41"/>
    </row>
    <row r="4" spans="1:19" x14ac:dyDescent="0.45">
      <c r="A4" s="42" t="s">
        <v>98</v>
      </c>
      <c r="B4" s="124" t="s">
        <v>179</v>
      </c>
      <c r="C4" s="124" t="s">
        <v>180</v>
      </c>
      <c r="D4" s="124" t="s">
        <v>181</v>
      </c>
      <c r="E4" s="124" t="s">
        <v>182</v>
      </c>
      <c r="F4" s="124" t="s">
        <v>183</v>
      </c>
      <c r="G4" s="124" t="s">
        <v>184</v>
      </c>
      <c r="H4" s="124" t="s">
        <v>185</v>
      </c>
      <c r="I4" s="124" t="s">
        <v>186</v>
      </c>
      <c r="J4" s="124" t="s">
        <v>187</v>
      </c>
      <c r="K4" s="124" t="s">
        <v>188</v>
      </c>
      <c r="L4" s="124" t="s">
        <v>189</v>
      </c>
      <c r="M4" s="124" t="s">
        <v>190</v>
      </c>
      <c r="N4" s="124" t="s">
        <v>191</v>
      </c>
      <c r="O4" s="124" t="s">
        <v>192</v>
      </c>
      <c r="P4" s="124" t="s">
        <v>193</v>
      </c>
      <c r="Q4" s="124" t="s">
        <v>194</v>
      </c>
      <c r="R4" s="124" t="s">
        <v>195</v>
      </c>
      <c r="S4" s="124" t="s">
        <v>196</v>
      </c>
    </row>
    <row r="5" spans="1:19" x14ac:dyDescent="0.45">
      <c r="A5" s="93" t="s">
        <v>370</v>
      </c>
      <c r="B5" s="130">
        <v>18</v>
      </c>
      <c r="C5" s="130">
        <v>52</v>
      </c>
      <c r="D5" s="130">
        <v>109</v>
      </c>
      <c r="E5" s="130">
        <v>179</v>
      </c>
      <c r="F5" s="130">
        <v>280</v>
      </c>
      <c r="G5" s="130">
        <v>427</v>
      </c>
      <c r="H5" s="130">
        <v>603</v>
      </c>
      <c r="I5" s="130">
        <v>825</v>
      </c>
      <c r="J5" s="130">
        <v>1037</v>
      </c>
      <c r="K5" s="130">
        <v>1303</v>
      </c>
      <c r="L5" s="130">
        <v>1559</v>
      </c>
      <c r="M5" s="130">
        <v>1786</v>
      </c>
      <c r="N5" s="130">
        <v>2028</v>
      </c>
      <c r="O5" s="130">
        <v>2281</v>
      </c>
      <c r="P5" s="130">
        <v>2528</v>
      </c>
      <c r="Q5" s="130">
        <v>2786</v>
      </c>
      <c r="R5" s="130">
        <v>3098</v>
      </c>
      <c r="S5" s="130">
        <v>3421</v>
      </c>
    </row>
    <row r="6" spans="1:19" x14ac:dyDescent="0.45">
      <c r="A6" s="97" t="s">
        <v>366</v>
      </c>
      <c r="B6" s="126">
        <v>6.2909460911392323E-2</v>
      </c>
      <c r="C6" s="126">
        <v>7.5343414972306719E-2</v>
      </c>
      <c r="D6" s="126">
        <v>8.7830163726702812E-2</v>
      </c>
      <c r="E6" s="126">
        <v>9.0803625588748105E-2</v>
      </c>
      <c r="F6" s="126">
        <v>9.6198435664346452E-2</v>
      </c>
      <c r="G6" s="126">
        <v>0.10440179048912099</v>
      </c>
      <c r="H6" s="126">
        <v>0.10899774822840544</v>
      </c>
      <c r="I6" s="126">
        <v>0.11389224716804634</v>
      </c>
      <c r="J6" s="126">
        <v>0.11295867450940465</v>
      </c>
      <c r="K6" s="126">
        <v>0.11500655825735243</v>
      </c>
      <c r="L6" s="126">
        <v>0.11401890156289127</v>
      </c>
      <c r="M6" s="126">
        <v>0.11059457605081321</v>
      </c>
      <c r="N6" s="126">
        <v>0.10820163162143195</v>
      </c>
      <c r="O6" s="126">
        <v>0.10626735674294924</v>
      </c>
      <c r="P6" s="126">
        <v>0.10395949606145953</v>
      </c>
      <c r="Q6" s="126">
        <v>0.10207181834288749</v>
      </c>
      <c r="R6" s="126">
        <v>0.10193139776189618</v>
      </c>
      <c r="S6" s="126">
        <v>0.10176045815455226</v>
      </c>
    </row>
    <row r="7" spans="1:19" x14ac:dyDescent="0.45">
      <c r="A7" s="98" t="s">
        <v>367</v>
      </c>
      <c r="B7" s="127">
        <v>4.6130425708306638E-2</v>
      </c>
      <c r="C7" s="127">
        <v>5.5573464421964577E-2</v>
      </c>
      <c r="D7" s="127">
        <v>5.4956211547361425E-2</v>
      </c>
      <c r="E7" s="127">
        <v>5.4832806568102889E-2</v>
      </c>
      <c r="F7" s="127">
        <v>5.7387785448715693E-2</v>
      </c>
      <c r="G7" s="127">
        <v>6.1322770604176333E-2</v>
      </c>
      <c r="H7" s="127">
        <v>6.296577022031713E-2</v>
      </c>
      <c r="I7" s="127">
        <v>6.4686475539178362E-2</v>
      </c>
      <c r="J7" s="127">
        <v>6.5607332047726605E-2</v>
      </c>
      <c r="K7" s="127">
        <v>6.5942835707080372E-2</v>
      </c>
      <c r="L7" s="127">
        <v>6.4554405177314617E-2</v>
      </c>
      <c r="M7" s="127">
        <v>6.297775426376806E-2</v>
      </c>
      <c r="N7" s="127">
        <v>6.1974689632245034E-2</v>
      </c>
      <c r="O7" s="127">
        <v>6.1121837996299597E-2</v>
      </c>
      <c r="P7" s="127">
        <v>6.0101401219784849E-2</v>
      </c>
      <c r="Q7" s="127">
        <v>5.782222323865497E-2</v>
      </c>
      <c r="R7" s="127">
        <v>5.6218583719636957E-2</v>
      </c>
      <c r="S7" s="127">
        <v>5.4802897101434801E-2</v>
      </c>
    </row>
    <row r="9" spans="1:19" x14ac:dyDescent="0.45">
      <c r="A9" s="42" t="s">
        <v>323</v>
      </c>
      <c r="B9" s="124" t="s">
        <v>179</v>
      </c>
      <c r="C9" s="124" t="s">
        <v>180</v>
      </c>
      <c r="D9" s="124" t="s">
        <v>181</v>
      </c>
      <c r="E9" s="124" t="s">
        <v>182</v>
      </c>
      <c r="F9" s="124" t="s">
        <v>183</v>
      </c>
      <c r="G9" s="124" t="s">
        <v>184</v>
      </c>
      <c r="H9" s="124" t="s">
        <v>185</v>
      </c>
      <c r="I9" s="124" t="s">
        <v>186</v>
      </c>
      <c r="J9" s="124" t="s">
        <v>187</v>
      </c>
      <c r="K9" s="124" t="s">
        <v>188</v>
      </c>
      <c r="L9" s="124" t="s">
        <v>189</v>
      </c>
      <c r="M9" s="124" t="s">
        <v>190</v>
      </c>
      <c r="N9" s="124" t="s">
        <v>191</v>
      </c>
      <c r="O9" s="124" t="s">
        <v>192</v>
      </c>
      <c r="P9" s="124" t="s">
        <v>193</v>
      </c>
      <c r="Q9" s="124" t="s">
        <v>194</v>
      </c>
      <c r="R9" s="124" t="s">
        <v>195</v>
      </c>
      <c r="S9" s="124" t="s">
        <v>196</v>
      </c>
    </row>
    <row r="10" spans="1:19" x14ac:dyDescent="0.45">
      <c r="A10" s="93" t="s">
        <v>371</v>
      </c>
      <c r="B10" s="130">
        <v>36</v>
      </c>
      <c r="C10" s="130">
        <v>115</v>
      </c>
      <c r="D10" s="130">
        <v>206</v>
      </c>
      <c r="E10" s="130">
        <v>338</v>
      </c>
      <c r="F10" s="130">
        <v>547</v>
      </c>
      <c r="G10" s="130">
        <v>833</v>
      </c>
      <c r="H10" s="130">
        <v>1189</v>
      </c>
      <c r="I10" s="130">
        <v>1581</v>
      </c>
      <c r="J10" s="130">
        <v>2072</v>
      </c>
      <c r="K10" s="130">
        <v>2604</v>
      </c>
      <c r="L10" s="130">
        <v>3039</v>
      </c>
      <c r="M10" s="130">
        <v>3488</v>
      </c>
      <c r="N10" s="130">
        <v>3941</v>
      </c>
      <c r="O10" s="130">
        <v>4346</v>
      </c>
      <c r="P10" s="130">
        <v>4716</v>
      </c>
      <c r="Q10" s="130">
        <v>4989</v>
      </c>
      <c r="R10" s="130">
        <v>5301</v>
      </c>
      <c r="S10" s="130">
        <v>5596</v>
      </c>
    </row>
    <row r="11" spans="1:19" x14ac:dyDescent="0.45">
      <c r="A11" s="97" t="s">
        <v>369</v>
      </c>
      <c r="B11" s="126">
        <v>7.3477613077142276E-2</v>
      </c>
      <c r="C11" s="126">
        <v>9.6974829636127372E-2</v>
      </c>
      <c r="D11" s="126">
        <v>9.9106932055172389E-2</v>
      </c>
      <c r="E11" s="126">
        <v>0.10545788049524693</v>
      </c>
      <c r="F11" s="126">
        <v>0.1198540945761519</v>
      </c>
      <c r="G11" s="126">
        <v>0.13546475816961809</v>
      </c>
      <c r="H11" s="126">
        <v>0.14855643942724264</v>
      </c>
      <c r="I11" s="126">
        <v>0.15586317122545926</v>
      </c>
      <c r="J11" s="126">
        <v>0.16553298677975603</v>
      </c>
      <c r="K11" s="126">
        <v>0.1724385840424274</v>
      </c>
      <c r="L11" s="126">
        <v>0.17026035095045833</v>
      </c>
      <c r="M11" s="126">
        <v>0.16842545091131222</v>
      </c>
      <c r="N11" s="126">
        <v>0.16647723515545329</v>
      </c>
      <c r="O11" s="126">
        <v>0.16258472654298817</v>
      </c>
      <c r="P11" s="126">
        <v>0.15786621976400955</v>
      </c>
      <c r="Q11" s="126">
        <v>0.1507087741668732</v>
      </c>
      <c r="R11" s="126">
        <v>0.14561855304641225</v>
      </c>
      <c r="S11" s="126">
        <v>0.14077684389402517</v>
      </c>
    </row>
    <row r="12" spans="1:19" x14ac:dyDescent="0.45">
      <c r="A12" s="98" t="s">
        <v>367</v>
      </c>
      <c r="B12" s="127">
        <f>B7</f>
        <v>4.6130425708306638E-2</v>
      </c>
      <c r="C12" s="127">
        <f t="shared" ref="C12:S12" si="0">C7</f>
        <v>5.5573464421964577E-2</v>
      </c>
      <c r="D12" s="127">
        <f t="shared" si="0"/>
        <v>5.4956211547361425E-2</v>
      </c>
      <c r="E12" s="127">
        <f t="shared" si="0"/>
        <v>5.4832806568102889E-2</v>
      </c>
      <c r="F12" s="127">
        <f t="shared" si="0"/>
        <v>5.7387785448715693E-2</v>
      </c>
      <c r="G12" s="127">
        <f t="shared" si="0"/>
        <v>6.1322770604176333E-2</v>
      </c>
      <c r="H12" s="127">
        <f t="shared" si="0"/>
        <v>6.296577022031713E-2</v>
      </c>
      <c r="I12" s="127">
        <f t="shared" si="0"/>
        <v>6.4686475539178362E-2</v>
      </c>
      <c r="J12" s="127">
        <f t="shared" si="0"/>
        <v>6.5607332047726605E-2</v>
      </c>
      <c r="K12" s="127">
        <f t="shared" si="0"/>
        <v>6.5942835707080372E-2</v>
      </c>
      <c r="L12" s="127">
        <f t="shared" si="0"/>
        <v>6.4554405177314617E-2</v>
      </c>
      <c r="M12" s="127">
        <f t="shared" si="0"/>
        <v>6.297775426376806E-2</v>
      </c>
      <c r="N12" s="127">
        <f t="shared" si="0"/>
        <v>6.1974689632245034E-2</v>
      </c>
      <c r="O12" s="127">
        <f t="shared" si="0"/>
        <v>6.1121837996299597E-2</v>
      </c>
      <c r="P12" s="127">
        <f t="shared" si="0"/>
        <v>6.0101401219784849E-2</v>
      </c>
      <c r="Q12" s="127">
        <f t="shared" si="0"/>
        <v>5.782222323865497E-2</v>
      </c>
      <c r="R12" s="127">
        <f t="shared" si="0"/>
        <v>5.6218583719636957E-2</v>
      </c>
      <c r="S12" s="127">
        <f t="shared" si="0"/>
        <v>5.4802897101434801E-2</v>
      </c>
    </row>
    <row r="14" spans="1:19" x14ac:dyDescent="0.45">
      <c r="A14" s="42" t="s">
        <v>324</v>
      </c>
      <c r="B14" s="124" t="s">
        <v>179</v>
      </c>
      <c r="C14" s="124" t="s">
        <v>180</v>
      </c>
      <c r="D14" s="124" t="s">
        <v>181</v>
      </c>
      <c r="E14" s="124" t="s">
        <v>182</v>
      </c>
      <c r="F14" s="124" t="s">
        <v>183</v>
      </c>
      <c r="G14" s="124" t="s">
        <v>184</v>
      </c>
      <c r="H14" s="124" t="s">
        <v>185</v>
      </c>
      <c r="I14" s="124" t="s">
        <v>186</v>
      </c>
      <c r="J14" s="124" t="s">
        <v>187</v>
      </c>
      <c r="K14" s="124" t="s">
        <v>188</v>
      </c>
      <c r="L14" s="124" t="s">
        <v>189</v>
      </c>
      <c r="M14" s="124" t="s">
        <v>190</v>
      </c>
      <c r="N14" s="124" t="s">
        <v>191</v>
      </c>
      <c r="O14" s="124" t="s">
        <v>192</v>
      </c>
      <c r="P14" s="124" t="s">
        <v>193</v>
      </c>
      <c r="Q14" s="124" t="s">
        <v>194</v>
      </c>
      <c r="R14" s="124" t="s">
        <v>195</v>
      </c>
      <c r="S14" s="124" t="s">
        <v>196</v>
      </c>
    </row>
    <row r="15" spans="1:19" x14ac:dyDescent="0.45">
      <c r="A15" s="93" t="s">
        <v>372</v>
      </c>
      <c r="B15" s="130">
        <v>9</v>
      </c>
      <c r="C15" s="130">
        <v>24</v>
      </c>
      <c r="D15" s="130">
        <v>55</v>
      </c>
      <c r="E15" s="130">
        <v>110</v>
      </c>
      <c r="F15" s="130">
        <v>174</v>
      </c>
      <c r="G15" s="130">
        <v>278</v>
      </c>
      <c r="H15" s="130">
        <v>406</v>
      </c>
      <c r="I15" s="130">
        <v>558</v>
      </c>
      <c r="J15" s="130">
        <v>713</v>
      </c>
      <c r="K15" s="130">
        <v>894</v>
      </c>
      <c r="L15" s="130">
        <v>1059</v>
      </c>
      <c r="M15" s="130">
        <v>1212</v>
      </c>
      <c r="N15" s="130">
        <v>1364</v>
      </c>
      <c r="O15" s="130">
        <v>1499</v>
      </c>
      <c r="P15" s="130">
        <v>1613</v>
      </c>
      <c r="Q15" s="130">
        <v>1707</v>
      </c>
      <c r="R15" s="130">
        <v>1807</v>
      </c>
      <c r="S15" s="130">
        <v>1929</v>
      </c>
    </row>
    <row r="16" spans="1:19" x14ac:dyDescent="0.45">
      <c r="A16" s="97" t="s">
        <v>368</v>
      </c>
      <c r="B16" s="126">
        <v>0.11386385498871886</v>
      </c>
      <c r="C16" s="126">
        <v>0.11895526991873476</v>
      </c>
      <c r="D16" s="126">
        <v>0.13951932841869977</v>
      </c>
      <c r="E16" s="126">
        <v>0.16491372889882375</v>
      </c>
      <c r="F16" s="126">
        <v>0.17328372317379334</v>
      </c>
      <c r="G16" s="126">
        <v>0.19836804542069511</v>
      </c>
      <c r="H16" s="126">
        <v>0.21678387673247043</v>
      </c>
      <c r="I16" s="126">
        <v>0.23013189072482385</v>
      </c>
      <c r="J16" s="126">
        <v>0.23355100689694641</v>
      </c>
      <c r="K16" s="126">
        <v>0.2381311827808763</v>
      </c>
      <c r="L16" s="126">
        <v>0.2347251651344647</v>
      </c>
      <c r="M16" s="126">
        <v>0.22832427814238501</v>
      </c>
      <c r="N16" s="126">
        <v>0.22187485084043002</v>
      </c>
      <c r="O16" s="126">
        <v>0.21316142538335536</v>
      </c>
      <c r="P16" s="126">
        <v>0.20272028481829024</v>
      </c>
      <c r="Q16" s="126">
        <v>0.19135899049907687</v>
      </c>
      <c r="R16" s="126">
        <v>0.18220404960751282</v>
      </c>
      <c r="S16" s="126">
        <v>0.17625404482382334</v>
      </c>
    </row>
    <row r="17" spans="1:19" x14ac:dyDescent="0.45">
      <c r="A17" s="98" t="s">
        <v>367</v>
      </c>
      <c r="B17" s="127">
        <f t="shared" ref="B17:S17" si="1">B12</f>
        <v>4.6130425708306638E-2</v>
      </c>
      <c r="C17" s="127">
        <f t="shared" si="1"/>
        <v>5.5573464421964577E-2</v>
      </c>
      <c r="D17" s="127">
        <f t="shared" si="1"/>
        <v>5.4956211547361425E-2</v>
      </c>
      <c r="E17" s="127">
        <f t="shared" si="1"/>
        <v>5.4832806568102889E-2</v>
      </c>
      <c r="F17" s="127">
        <f t="shared" si="1"/>
        <v>5.7387785448715693E-2</v>
      </c>
      <c r="G17" s="127">
        <f t="shared" si="1"/>
        <v>6.1322770604176333E-2</v>
      </c>
      <c r="H17" s="127">
        <f t="shared" si="1"/>
        <v>6.296577022031713E-2</v>
      </c>
      <c r="I17" s="127">
        <f t="shared" si="1"/>
        <v>6.4686475539178362E-2</v>
      </c>
      <c r="J17" s="127">
        <f t="shared" si="1"/>
        <v>6.5607332047726605E-2</v>
      </c>
      <c r="K17" s="127">
        <f t="shared" si="1"/>
        <v>6.5942835707080372E-2</v>
      </c>
      <c r="L17" s="127">
        <f t="shared" si="1"/>
        <v>6.4554405177314617E-2</v>
      </c>
      <c r="M17" s="127">
        <f t="shared" si="1"/>
        <v>6.297775426376806E-2</v>
      </c>
      <c r="N17" s="127">
        <f t="shared" si="1"/>
        <v>6.1974689632245034E-2</v>
      </c>
      <c r="O17" s="127">
        <f t="shared" si="1"/>
        <v>6.1121837996299597E-2</v>
      </c>
      <c r="P17" s="127">
        <f t="shared" si="1"/>
        <v>6.0101401219784849E-2</v>
      </c>
      <c r="Q17" s="127">
        <f t="shared" si="1"/>
        <v>5.782222323865497E-2</v>
      </c>
      <c r="R17" s="127">
        <f t="shared" si="1"/>
        <v>5.6218583719636957E-2</v>
      </c>
      <c r="S17" s="127">
        <f t="shared" si="1"/>
        <v>5.4802897101434801E-2</v>
      </c>
    </row>
    <row r="36" spans="22:22" x14ac:dyDescent="0.45">
      <c r="V36" s="11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C17" sqref="C17"/>
    </sheetView>
  </sheetViews>
  <sheetFormatPr defaultRowHeight="14.25" x14ac:dyDescent="0.45"/>
  <cols>
    <col min="1" max="1" width="35.3984375" style="110" bestFit="1" customWidth="1"/>
    <col min="2" max="16384" width="9.06640625" style="110"/>
  </cols>
  <sheetData>
    <row r="1" spans="1:14" x14ac:dyDescent="0.45">
      <c r="A1" s="111" t="s">
        <v>374</v>
      </c>
      <c r="B1" s="129"/>
      <c r="C1" s="129"/>
      <c r="D1" s="129"/>
      <c r="E1" s="129"/>
      <c r="F1" s="129"/>
      <c r="G1" s="129"/>
      <c r="H1" s="129"/>
      <c r="I1" s="129"/>
      <c r="J1" s="129"/>
      <c r="K1" s="129"/>
      <c r="L1" s="129"/>
      <c r="M1" s="129"/>
      <c r="N1" s="129"/>
    </row>
    <row r="2" spans="1:14" x14ac:dyDescent="0.45">
      <c r="A2" s="41" t="s">
        <v>375</v>
      </c>
      <c r="B2" s="129"/>
      <c r="C2" s="129"/>
      <c r="D2" s="129"/>
      <c r="E2" s="129"/>
      <c r="F2" s="129"/>
      <c r="G2" s="129"/>
      <c r="H2" s="129"/>
      <c r="I2" s="129"/>
      <c r="J2" s="129"/>
      <c r="K2" s="129"/>
      <c r="L2" s="129"/>
      <c r="M2" s="129"/>
      <c r="N2" s="129"/>
    </row>
    <row r="3" spans="1:14" x14ac:dyDescent="0.45">
      <c r="A3" s="41"/>
      <c r="B3" s="129"/>
      <c r="C3" s="129"/>
      <c r="D3" s="129"/>
      <c r="E3" s="129"/>
      <c r="F3" s="129"/>
      <c r="G3" s="129"/>
      <c r="H3" s="129"/>
      <c r="I3" s="129"/>
      <c r="J3" s="129"/>
      <c r="K3" s="129"/>
      <c r="L3" s="129"/>
      <c r="M3" s="129"/>
      <c r="N3" s="129"/>
    </row>
    <row r="4" spans="1:14" x14ac:dyDescent="0.45">
      <c r="A4" s="42" t="s">
        <v>98</v>
      </c>
      <c r="B4" s="124" t="s">
        <v>184</v>
      </c>
      <c r="C4" s="124" t="s">
        <v>185</v>
      </c>
      <c r="D4" s="124" t="s">
        <v>186</v>
      </c>
      <c r="E4" s="124" t="s">
        <v>187</v>
      </c>
      <c r="F4" s="124" t="s">
        <v>188</v>
      </c>
      <c r="G4" s="124" t="s">
        <v>189</v>
      </c>
      <c r="H4" s="124" t="s">
        <v>190</v>
      </c>
      <c r="I4" s="124" t="s">
        <v>191</v>
      </c>
      <c r="J4" s="124" t="s">
        <v>192</v>
      </c>
      <c r="K4" s="124" t="s">
        <v>193</v>
      </c>
      <c r="L4" s="124" t="s">
        <v>194</v>
      </c>
      <c r="M4" s="124" t="s">
        <v>195</v>
      </c>
      <c r="N4" s="124" t="s">
        <v>196</v>
      </c>
    </row>
    <row r="5" spans="1:14" x14ac:dyDescent="0.45">
      <c r="A5" s="93" t="s">
        <v>376</v>
      </c>
      <c r="B5" s="130">
        <v>125</v>
      </c>
      <c r="C5" s="130">
        <v>166</v>
      </c>
      <c r="D5" s="130">
        <v>226</v>
      </c>
      <c r="E5" s="130">
        <v>273</v>
      </c>
      <c r="F5" s="130">
        <v>279</v>
      </c>
      <c r="G5" s="130">
        <v>280</v>
      </c>
      <c r="H5" s="130">
        <v>287</v>
      </c>
      <c r="I5" s="130">
        <v>294</v>
      </c>
      <c r="J5" s="130">
        <v>248</v>
      </c>
      <c r="K5" s="130">
        <v>273</v>
      </c>
      <c r="L5" s="130">
        <v>264</v>
      </c>
      <c r="M5" s="130">
        <v>310</v>
      </c>
      <c r="N5" s="130">
        <v>318</v>
      </c>
    </row>
    <row r="6" spans="1:14" x14ac:dyDescent="0.45">
      <c r="A6" s="97" t="s">
        <v>377</v>
      </c>
      <c r="B6" s="131">
        <v>0.54400000000000004</v>
      </c>
      <c r="C6" s="131">
        <v>0.52409638554216864</v>
      </c>
      <c r="D6" s="131">
        <v>0.4336283185840708</v>
      </c>
      <c r="E6" s="131">
        <v>0.38095238095238093</v>
      </c>
      <c r="F6" s="131">
        <v>0.57706093189964158</v>
      </c>
      <c r="G6" s="131">
        <v>0.41785714285714287</v>
      </c>
      <c r="H6" s="131">
        <v>0.30662020905923343</v>
      </c>
      <c r="I6" s="131">
        <v>0.5714285714285714</v>
      </c>
      <c r="J6" s="131">
        <v>0.60483870967741937</v>
      </c>
      <c r="K6" s="131">
        <v>0.64468864468864473</v>
      </c>
      <c r="L6" s="131">
        <v>0.90151515151515149</v>
      </c>
      <c r="M6" s="131">
        <v>0.94516129032258067</v>
      </c>
      <c r="N6" s="131">
        <v>0.93710691823899372</v>
      </c>
    </row>
    <row r="7" spans="1:14" x14ac:dyDescent="0.45">
      <c r="A7" s="98" t="s">
        <v>378</v>
      </c>
      <c r="B7" s="132">
        <v>0.49762532981530344</v>
      </c>
      <c r="C7" s="132">
        <v>0.52952952952952947</v>
      </c>
      <c r="D7" s="132">
        <v>0.38884585592563903</v>
      </c>
      <c r="E7" s="132">
        <v>0.41233964569334147</v>
      </c>
      <c r="F7" s="132">
        <v>0.55686900958466456</v>
      </c>
      <c r="G7" s="132">
        <v>0.40180586907449212</v>
      </c>
      <c r="H7" s="132">
        <v>0.32718005234880837</v>
      </c>
      <c r="I7" s="132">
        <v>0.57675696898311735</v>
      </c>
      <c r="J7" s="132">
        <v>0.57790588968526024</v>
      </c>
      <c r="K7" s="132">
        <v>0.66571632216678545</v>
      </c>
      <c r="L7" s="132">
        <v>0.84533607681755829</v>
      </c>
      <c r="M7" s="132">
        <v>0.95343061161130083</v>
      </c>
      <c r="N7" s="132">
        <v>0.92143727161997568</v>
      </c>
    </row>
    <row r="8" spans="1:14" x14ac:dyDescent="0.45">
      <c r="B8" s="129"/>
      <c r="C8" s="129"/>
      <c r="D8" s="129"/>
      <c r="E8" s="129"/>
      <c r="F8" s="129"/>
      <c r="G8" s="129"/>
      <c r="H8" s="129"/>
      <c r="I8" s="129"/>
      <c r="J8" s="129"/>
      <c r="K8" s="129"/>
      <c r="L8" s="129"/>
      <c r="M8" s="129"/>
      <c r="N8" s="129"/>
    </row>
    <row r="9" spans="1:14" x14ac:dyDescent="0.45">
      <c r="A9" s="42" t="s">
        <v>323</v>
      </c>
      <c r="B9" s="124" t="s">
        <v>184</v>
      </c>
      <c r="C9" s="124" t="s">
        <v>185</v>
      </c>
      <c r="D9" s="124" t="s">
        <v>186</v>
      </c>
      <c r="E9" s="124" t="s">
        <v>187</v>
      </c>
      <c r="F9" s="124" t="s">
        <v>188</v>
      </c>
      <c r="G9" s="124" t="s">
        <v>189</v>
      </c>
      <c r="H9" s="124" t="s">
        <v>190</v>
      </c>
      <c r="I9" s="124" t="s">
        <v>191</v>
      </c>
      <c r="J9" s="124" t="s">
        <v>192</v>
      </c>
      <c r="K9" s="124" t="s">
        <v>193</v>
      </c>
      <c r="L9" s="124" t="s">
        <v>194</v>
      </c>
      <c r="M9" s="124" t="s">
        <v>195</v>
      </c>
      <c r="N9" s="124" t="s">
        <v>196</v>
      </c>
    </row>
    <row r="10" spans="1:14" x14ac:dyDescent="0.45">
      <c r="A10" s="93" t="s">
        <v>376</v>
      </c>
      <c r="B10" s="130">
        <v>262</v>
      </c>
      <c r="C10" s="130">
        <v>319</v>
      </c>
      <c r="D10" s="130">
        <v>427</v>
      </c>
      <c r="E10" s="130">
        <v>523</v>
      </c>
      <c r="F10" s="130">
        <v>568</v>
      </c>
      <c r="G10" s="130">
        <v>415</v>
      </c>
      <c r="H10" s="130">
        <v>560</v>
      </c>
      <c r="I10" s="130">
        <v>547</v>
      </c>
      <c r="J10" s="130">
        <v>414</v>
      </c>
      <c r="K10" s="130">
        <v>384</v>
      </c>
      <c r="L10" s="130">
        <v>284</v>
      </c>
      <c r="M10" s="130">
        <v>315</v>
      </c>
      <c r="N10" s="130">
        <v>301</v>
      </c>
    </row>
    <row r="11" spans="1:14" x14ac:dyDescent="0.45">
      <c r="A11" s="97" t="s">
        <v>377</v>
      </c>
      <c r="B11" s="131">
        <v>0.56870229007633588</v>
      </c>
      <c r="C11" s="131">
        <v>0.55485893416927901</v>
      </c>
      <c r="D11" s="131">
        <v>0.40515222482435598</v>
      </c>
      <c r="E11" s="131">
        <v>0.43021032504780116</v>
      </c>
      <c r="F11" s="131">
        <v>0.57922535211267601</v>
      </c>
      <c r="G11" s="131">
        <v>0.39759036144578314</v>
      </c>
      <c r="H11" s="131">
        <v>0.32142857142857145</v>
      </c>
      <c r="I11" s="131">
        <v>0.56855575868372943</v>
      </c>
      <c r="J11" s="131">
        <v>0.61111111111111116</v>
      </c>
      <c r="K11" s="131">
        <v>0.69010416666666663</v>
      </c>
      <c r="L11" s="131">
        <v>0.84154929577464788</v>
      </c>
      <c r="M11" s="131">
        <v>0.94920634920634916</v>
      </c>
      <c r="N11" s="131">
        <v>0.9169435215946844</v>
      </c>
    </row>
    <row r="12" spans="1:14" x14ac:dyDescent="0.45">
      <c r="A12" s="98" t="s">
        <v>378</v>
      </c>
      <c r="B12" s="132">
        <f>B7</f>
        <v>0.49762532981530344</v>
      </c>
      <c r="C12" s="132">
        <f t="shared" ref="C12:N12" si="0">C7</f>
        <v>0.52952952952952947</v>
      </c>
      <c r="D12" s="132">
        <f t="shared" si="0"/>
        <v>0.38884585592563903</v>
      </c>
      <c r="E12" s="132">
        <f t="shared" si="0"/>
        <v>0.41233964569334147</v>
      </c>
      <c r="F12" s="132">
        <f t="shared" si="0"/>
        <v>0.55686900958466456</v>
      </c>
      <c r="G12" s="132">
        <f t="shared" si="0"/>
        <v>0.40180586907449212</v>
      </c>
      <c r="H12" s="132">
        <f t="shared" si="0"/>
        <v>0.32718005234880837</v>
      </c>
      <c r="I12" s="132">
        <f t="shared" si="0"/>
        <v>0.57675696898311735</v>
      </c>
      <c r="J12" s="132">
        <f t="shared" si="0"/>
        <v>0.57790588968526024</v>
      </c>
      <c r="K12" s="132">
        <f t="shared" si="0"/>
        <v>0.66571632216678545</v>
      </c>
      <c r="L12" s="132">
        <f t="shared" si="0"/>
        <v>0.84533607681755829</v>
      </c>
      <c r="M12" s="132">
        <f t="shared" si="0"/>
        <v>0.95343061161130083</v>
      </c>
      <c r="N12" s="132">
        <f t="shared" si="0"/>
        <v>0.92143727161997568</v>
      </c>
    </row>
    <row r="13" spans="1:14" x14ac:dyDescent="0.45">
      <c r="B13" s="129"/>
      <c r="C13" s="129"/>
      <c r="D13" s="129"/>
      <c r="E13" s="129"/>
      <c r="F13" s="129"/>
      <c r="G13" s="129"/>
      <c r="H13" s="129"/>
      <c r="I13" s="129"/>
      <c r="J13" s="129"/>
      <c r="K13" s="129"/>
      <c r="L13" s="129"/>
      <c r="M13" s="129"/>
      <c r="N13" s="129"/>
    </row>
    <row r="14" spans="1:14" x14ac:dyDescent="0.45">
      <c r="A14" s="42" t="s">
        <v>324</v>
      </c>
      <c r="B14" s="124" t="s">
        <v>184</v>
      </c>
      <c r="C14" s="124" t="s">
        <v>185</v>
      </c>
      <c r="D14" s="124" t="s">
        <v>186</v>
      </c>
      <c r="E14" s="124" t="s">
        <v>187</v>
      </c>
      <c r="F14" s="124" t="s">
        <v>188</v>
      </c>
      <c r="G14" s="124" t="s">
        <v>189</v>
      </c>
      <c r="H14" s="124" t="s">
        <v>190</v>
      </c>
      <c r="I14" s="124" t="s">
        <v>191</v>
      </c>
      <c r="J14" s="124" t="s">
        <v>192</v>
      </c>
      <c r="K14" s="124" t="s">
        <v>193</v>
      </c>
      <c r="L14" s="124" t="s">
        <v>194</v>
      </c>
      <c r="M14" s="124" t="s">
        <v>195</v>
      </c>
      <c r="N14" s="124" t="s">
        <v>196</v>
      </c>
    </row>
    <row r="15" spans="1:14" x14ac:dyDescent="0.45">
      <c r="A15" s="93" t="s">
        <v>376</v>
      </c>
      <c r="B15" s="130">
        <v>89</v>
      </c>
      <c r="C15" s="130">
        <v>118</v>
      </c>
      <c r="D15" s="130">
        <v>154</v>
      </c>
      <c r="E15" s="130">
        <v>182</v>
      </c>
      <c r="F15" s="130">
        <v>177</v>
      </c>
      <c r="G15" s="130">
        <v>171</v>
      </c>
      <c r="H15" s="130">
        <v>185</v>
      </c>
      <c r="I15" s="130">
        <v>187</v>
      </c>
      <c r="J15" s="130">
        <v>131</v>
      </c>
      <c r="K15" s="130">
        <v>128</v>
      </c>
      <c r="L15" s="130">
        <v>99</v>
      </c>
      <c r="M15" s="130">
        <v>101</v>
      </c>
      <c r="N15" s="130">
        <v>115</v>
      </c>
    </row>
    <row r="16" spans="1:14" x14ac:dyDescent="0.45">
      <c r="A16" s="97" t="s">
        <v>377</v>
      </c>
      <c r="B16" s="131">
        <v>0.5955056179775281</v>
      </c>
      <c r="C16" s="131">
        <v>0.59322033898305082</v>
      </c>
      <c r="D16" s="131">
        <v>0.45454545454545453</v>
      </c>
      <c r="E16" s="131">
        <v>0.50549450549450547</v>
      </c>
      <c r="F16" s="131">
        <v>0.55932203389830504</v>
      </c>
      <c r="G16" s="131">
        <v>0.39766081871345027</v>
      </c>
      <c r="H16" s="131">
        <v>0.29729729729729731</v>
      </c>
      <c r="I16" s="131">
        <v>0.61497326203208558</v>
      </c>
      <c r="J16" s="131">
        <v>0.5725190839694656</v>
      </c>
      <c r="K16" s="131">
        <v>0.625</v>
      </c>
      <c r="L16" s="131">
        <v>0.81818181818181823</v>
      </c>
      <c r="M16" s="131">
        <v>0.95049504950495045</v>
      </c>
      <c r="N16" s="131">
        <v>0.92173913043478262</v>
      </c>
    </row>
    <row r="17" spans="1:14" x14ac:dyDescent="0.45">
      <c r="A17" s="98" t="s">
        <v>378</v>
      </c>
      <c r="B17" s="132">
        <f t="shared" ref="B17:N17" si="1">B12</f>
        <v>0.49762532981530344</v>
      </c>
      <c r="C17" s="132">
        <f t="shared" si="1"/>
        <v>0.52952952952952947</v>
      </c>
      <c r="D17" s="132">
        <f t="shared" si="1"/>
        <v>0.38884585592563903</v>
      </c>
      <c r="E17" s="132">
        <f t="shared" si="1"/>
        <v>0.41233964569334147</v>
      </c>
      <c r="F17" s="132">
        <f t="shared" si="1"/>
        <v>0.55686900958466456</v>
      </c>
      <c r="G17" s="132">
        <f t="shared" si="1"/>
        <v>0.40180586907449212</v>
      </c>
      <c r="H17" s="132">
        <f t="shared" si="1"/>
        <v>0.32718005234880837</v>
      </c>
      <c r="I17" s="132">
        <f t="shared" si="1"/>
        <v>0.57675696898311735</v>
      </c>
      <c r="J17" s="132">
        <f t="shared" si="1"/>
        <v>0.57790588968526024</v>
      </c>
      <c r="K17" s="132">
        <f t="shared" si="1"/>
        <v>0.66571632216678545</v>
      </c>
      <c r="L17" s="132">
        <f t="shared" si="1"/>
        <v>0.84533607681755829</v>
      </c>
      <c r="M17" s="132">
        <f t="shared" si="1"/>
        <v>0.95343061161130083</v>
      </c>
      <c r="N17" s="132">
        <f t="shared" si="1"/>
        <v>0.92143727161997568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22" sqref="A22"/>
    </sheetView>
  </sheetViews>
  <sheetFormatPr defaultRowHeight="14.25" x14ac:dyDescent="0.45"/>
  <cols>
    <col min="1" max="1" width="47.1328125" style="110" bestFit="1" customWidth="1"/>
    <col min="2" max="4" width="19.73046875" style="110" customWidth="1"/>
    <col min="5" max="16384" width="9.06640625" style="110"/>
  </cols>
  <sheetData>
    <row r="1" spans="1:4" x14ac:dyDescent="0.45">
      <c r="A1" s="111" t="s">
        <v>387</v>
      </c>
    </row>
    <row r="2" spans="1:4" x14ac:dyDescent="0.45">
      <c r="A2" s="41" t="s">
        <v>379</v>
      </c>
      <c r="B2" s="82">
        <v>1</v>
      </c>
      <c r="C2" s="82">
        <v>2</v>
      </c>
      <c r="D2" s="82">
        <v>3</v>
      </c>
    </row>
    <row r="3" spans="1:4" x14ac:dyDescent="0.45">
      <c r="A3" s="41"/>
    </row>
    <row r="4" spans="1:4" x14ac:dyDescent="0.45">
      <c r="A4" s="42" t="s">
        <v>98</v>
      </c>
      <c r="B4" s="124" t="s">
        <v>197</v>
      </c>
      <c r="C4" s="124" t="s">
        <v>63</v>
      </c>
      <c r="D4" s="124" t="s">
        <v>198</v>
      </c>
    </row>
    <row r="5" spans="1:4" x14ac:dyDescent="0.45">
      <c r="A5" s="93" t="s">
        <v>381</v>
      </c>
      <c r="B5" s="130">
        <v>30</v>
      </c>
      <c r="C5" s="130">
        <v>117</v>
      </c>
      <c r="D5" s="130">
        <v>15</v>
      </c>
    </row>
    <row r="6" spans="1:4" x14ac:dyDescent="0.45">
      <c r="A6" s="97" t="s">
        <v>382</v>
      </c>
      <c r="B6" s="126">
        <v>1.8214936247723135E-2</v>
      </c>
      <c r="C6" s="126">
        <v>4.8387096774193547E-2</v>
      </c>
      <c r="D6" s="126">
        <v>2.2831050228310501E-2</v>
      </c>
    </row>
    <row r="7" spans="1:4" x14ac:dyDescent="0.45">
      <c r="A7" s="98" t="s">
        <v>380</v>
      </c>
      <c r="B7" s="251">
        <v>3.2388841763184475E-2</v>
      </c>
      <c r="C7" s="252"/>
      <c r="D7" s="253"/>
    </row>
    <row r="8" spans="1:4" x14ac:dyDescent="0.45">
      <c r="B8" s="129"/>
      <c r="C8" s="129"/>
      <c r="D8" s="129"/>
    </row>
    <row r="9" spans="1:4" x14ac:dyDescent="0.45">
      <c r="A9" s="42" t="s">
        <v>323</v>
      </c>
      <c r="B9" s="124" t="s">
        <v>179</v>
      </c>
      <c r="C9" s="124" t="s">
        <v>180</v>
      </c>
      <c r="D9" s="124" t="s">
        <v>181</v>
      </c>
    </row>
    <row r="10" spans="1:4" x14ac:dyDescent="0.45">
      <c r="A10" s="93" t="s">
        <v>383</v>
      </c>
      <c r="B10" s="130">
        <v>13</v>
      </c>
      <c r="C10" s="130">
        <v>189</v>
      </c>
      <c r="D10" s="130">
        <v>42</v>
      </c>
    </row>
    <row r="11" spans="1:4" x14ac:dyDescent="0.45">
      <c r="A11" s="97" t="s">
        <v>382</v>
      </c>
      <c r="B11" s="126">
        <v>7.893139040680024E-3</v>
      </c>
      <c r="C11" s="126">
        <v>7.8163771712158811E-2</v>
      </c>
      <c r="D11" s="126">
        <v>6.3926940639269403E-2</v>
      </c>
    </row>
    <row r="12" spans="1:4" x14ac:dyDescent="0.45">
      <c r="A12" s="98" t="s">
        <v>384</v>
      </c>
      <c r="B12" s="251">
        <v>3.7406766223890497E-2</v>
      </c>
      <c r="C12" s="252"/>
      <c r="D12" s="253"/>
    </row>
    <row r="13" spans="1:4" x14ac:dyDescent="0.45">
      <c r="B13" s="129"/>
      <c r="C13" s="129"/>
      <c r="D13" s="129"/>
    </row>
    <row r="14" spans="1:4" x14ac:dyDescent="0.45">
      <c r="A14" s="42" t="s">
        <v>324</v>
      </c>
      <c r="B14" s="124" t="s">
        <v>179</v>
      </c>
      <c r="C14" s="124" t="s">
        <v>180</v>
      </c>
      <c r="D14" s="124" t="s">
        <v>181</v>
      </c>
    </row>
    <row r="15" spans="1:4" x14ac:dyDescent="0.45">
      <c r="A15" s="93" t="s">
        <v>385</v>
      </c>
      <c r="B15" s="130">
        <v>28</v>
      </c>
      <c r="C15" s="130">
        <v>73</v>
      </c>
      <c r="D15" s="130">
        <v>15</v>
      </c>
    </row>
    <row r="16" spans="1:4" x14ac:dyDescent="0.45">
      <c r="A16" s="97" t="s">
        <v>382</v>
      </c>
      <c r="B16" s="126">
        <v>1.700060716454159E-2</v>
      </c>
      <c r="C16" s="126">
        <v>3.0190239867659223E-2</v>
      </c>
      <c r="D16" s="126">
        <v>2.2831050228310501E-2</v>
      </c>
    </row>
    <row r="17" spans="1:4" x14ac:dyDescent="0.45">
      <c r="A17" s="98" t="s">
        <v>386</v>
      </c>
      <c r="B17" s="251">
        <v>1.135793680327471E-2</v>
      </c>
      <c r="C17" s="252"/>
      <c r="D17" s="253"/>
    </row>
  </sheetData>
  <mergeCells count="3">
    <mergeCell ref="B17:D17"/>
    <mergeCell ref="B7:D7"/>
    <mergeCell ref="B12:D1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topLeftCell="A1048576" workbookViewId="0"/>
  </sheetViews>
  <sheetFormatPr defaultRowHeight="15" customHeight="1" zeroHeight="1" x14ac:dyDescent="0.45"/>
  <sheetData>
    <row r="1" ht="14.25" hidden="1" x14ac:dyDescent="0.45"/>
    <row r="2" ht="15" hidden="1" customHeight="1" x14ac:dyDescent="0.45"/>
    <row r="3" ht="15" hidden="1" customHeight="1" x14ac:dyDescent="0.45"/>
    <row r="4" ht="15" hidden="1" customHeight="1" x14ac:dyDescent="0.45"/>
    <row r="5" ht="15" hidden="1" customHeight="1" x14ac:dyDescent="0.45"/>
    <row r="6" ht="15" hidden="1" customHeight="1" x14ac:dyDescent="0.45"/>
    <row r="7" ht="15" hidden="1" customHeight="1" x14ac:dyDescent="0.45"/>
    <row r="8" ht="15" hidden="1" customHeight="1" x14ac:dyDescent="0.45"/>
    <row r="9" ht="15" hidden="1" customHeight="1" x14ac:dyDescent="0.45"/>
    <row r="10" ht="15" hidden="1" customHeight="1" x14ac:dyDescent="0.45"/>
    <row r="11" ht="15" hidden="1" customHeight="1" x14ac:dyDescent="0.45"/>
    <row r="12" ht="15" hidden="1" customHeight="1" x14ac:dyDescent="0.4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14" sqref="C14"/>
    </sheetView>
  </sheetViews>
  <sheetFormatPr defaultRowHeight="14.25" x14ac:dyDescent="0.45"/>
  <cols>
    <col min="1" max="1" width="25.73046875" style="110" bestFit="1" customWidth="1"/>
    <col min="2" max="2" width="41.1328125" style="110" bestFit="1" customWidth="1"/>
    <col min="3" max="3" width="49.265625" style="110" customWidth="1"/>
    <col min="4" max="4" width="49.265625" style="110" bestFit="1" customWidth="1"/>
    <col min="5" max="16384" width="9.06640625" style="110"/>
  </cols>
  <sheetData>
    <row r="1" spans="1:4" x14ac:dyDescent="0.45">
      <c r="A1" s="111" t="s">
        <v>4</v>
      </c>
      <c r="C1" s="41"/>
    </row>
    <row r="2" spans="1:4" x14ac:dyDescent="0.45">
      <c r="C2" s="41"/>
    </row>
    <row r="3" spans="1:4" ht="28.5" x14ac:dyDescent="0.45">
      <c r="A3" s="140" t="s">
        <v>15</v>
      </c>
      <c r="B3" s="140" t="s">
        <v>388</v>
      </c>
      <c r="C3" s="140" t="s">
        <v>389</v>
      </c>
      <c r="D3" s="140" t="s">
        <v>390</v>
      </c>
    </row>
    <row r="4" spans="1:4" x14ac:dyDescent="0.45">
      <c r="A4" s="39" t="s">
        <v>98</v>
      </c>
      <c r="B4" s="178">
        <v>1.6062481410905209</v>
      </c>
      <c r="C4" s="179">
        <v>1.0286594614822457</v>
      </c>
      <c r="D4" s="39" t="s">
        <v>499</v>
      </c>
    </row>
    <row r="5" spans="1:4" x14ac:dyDescent="0.45">
      <c r="A5" s="39" t="s">
        <v>323</v>
      </c>
      <c r="B5" s="179">
        <v>2.1141553576702852</v>
      </c>
      <c r="C5" s="179">
        <v>1.237283920144995</v>
      </c>
      <c r="D5" s="39" t="s">
        <v>500</v>
      </c>
    </row>
    <row r="6" spans="1:4" x14ac:dyDescent="0.45">
      <c r="A6" s="39" t="s">
        <v>324</v>
      </c>
      <c r="B6" s="179">
        <v>0.65239647729520778</v>
      </c>
      <c r="C6" s="179">
        <v>0.41093090362696222</v>
      </c>
      <c r="D6" s="39" t="s">
        <v>501</v>
      </c>
    </row>
    <row r="7" spans="1:4" x14ac:dyDescent="0.45">
      <c r="A7" s="40" t="s">
        <v>0</v>
      </c>
      <c r="B7" s="180">
        <v>24.514618618754991</v>
      </c>
      <c r="C7" s="180">
        <v>15.534227713110386</v>
      </c>
      <c r="D7" s="40" t="s">
        <v>502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1048576" workbookViewId="0"/>
  </sheetViews>
  <sheetFormatPr defaultRowHeight="15" customHeight="1" zeroHeight="1" x14ac:dyDescent="0.45"/>
  <sheetData>
    <row r="1" ht="14.25" hidden="1" x14ac:dyDescent="0.45"/>
    <row r="2" ht="15" hidden="1" customHeight="1" x14ac:dyDescent="0.45"/>
    <row r="3" ht="15" hidden="1" customHeight="1" x14ac:dyDescent="0.45"/>
    <row r="4" ht="15" hidden="1" customHeight="1" x14ac:dyDescent="0.45"/>
    <row r="5" ht="15" hidden="1" customHeight="1" x14ac:dyDescent="0.45"/>
    <row r="6" ht="15" hidden="1" customHeight="1" x14ac:dyDescent="0.45"/>
    <row r="7" ht="15" hidden="1" customHeight="1" x14ac:dyDescent="0.45"/>
    <row r="8" ht="15" hidden="1" customHeight="1" x14ac:dyDescent="0.45"/>
    <row r="9" ht="15" hidden="1" customHeight="1" x14ac:dyDescent="0.45"/>
    <row r="10" ht="15" hidden="1" customHeight="1" x14ac:dyDescent="0.45"/>
    <row r="11" ht="15" hidden="1" customHeight="1" x14ac:dyDescent="0.45"/>
    <row r="12" ht="15" hidden="1" customHeight="1" x14ac:dyDescent="0.4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E5" sqref="E5:E29"/>
    </sheetView>
  </sheetViews>
  <sheetFormatPr defaultRowHeight="14.25" x14ac:dyDescent="0.45"/>
  <cols>
    <col min="1" max="2" width="9.06640625" style="110"/>
    <col min="3" max="3" width="19.86328125" style="110" bestFit="1" customWidth="1"/>
    <col min="4" max="4" width="10.86328125" style="110" bestFit="1" customWidth="1"/>
    <col min="5" max="5" width="9.1328125" style="82"/>
    <col min="6" max="16384" width="9.06640625" style="110"/>
  </cols>
  <sheetData>
    <row r="1" spans="1:5" x14ac:dyDescent="0.45">
      <c r="A1" s="111" t="s">
        <v>391</v>
      </c>
    </row>
    <row r="2" spans="1:5" s="41" customFormat="1" x14ac:dyDescent="0.45">
      <c r="A2" s="41" t="s">
        <v>392</v>
      </c>
      <c r="E2" s="133"/>
    </row>
    <row r="4" spans="1:5" x14ac:dyDescent="0.45">
      <c r="B4" s="8" t="s">
        <v>202</v>
      </c>
      <c r="C4" s="87" t="s">
        <v>98</v>
      </c>
      <c r="D4" s="87" t="s">
        <v>0</v>
      </c>
    </row>
    <row r="5" spans="1:5" x14ac:dyDescent="0.45">
      <c r="A5" s="199" t="s">
        <v>92</v>
      </c>
      <c r="B5" s="93" t="s">
        <v>199</v>
      </c>
      <c r="C5" s="157">
        <v>98.611060675553773</v>
      </c>
      <c r="D5" s="157">
        <v>58.280744557355057</v>
      </c>
    </row>
    <row r="6" spans="1:5" x14ac:dyDescent="0.45">
      <c r="A6" s="201"/>
      <c r="B6" s="98" t="s">
        <v>200</v>
      </c>
      <c r="C6" s="197">
        <v>98.709107291704839</v>
      </c>
      <c r="D6" s="197">
        <v>57.443676838245153</v>
      </c>
    </row>
    <row r="7" spans="1:5" x14ac:dyDescent="0.45">
      <c r="A7" s="200" t="s">
        <v>93</v>
      </c>
      <c r="B7" s="97" t="s">
        <v>199</v>
      </c>
      <c r="C7" s="157">
        <v>105.44981510102458</v>
      </c>
      <c r="D7" s="157">
        <v>60.106858803932063</v>
      </c>
    </row>
    <row r="8" spans="1:5" x14ac:dyDescent="0.45">
      <c r="A8" s="201"/>
      <c r="B8" s="98" t="s">
        <v>200</v>
      </c>
      <c r="C8" s="197">
        <v>122.11348842900247</v>
      </c>
      <c r="D8" s="197">
        <v>66.08122128935598</v>
      </c>
    </row>
    <row r="9" spans="1:5" x14ac:dyDescent="0.45">
      <c r="A9" s="254" t="s">
        <v>94</v>
      </c>
      <c r="B9" s="195" t="s">
        <v>199</v>
      </c>
      <c r="C9" s="157">
        <v>128.64569995485238</v>
      </c>
      <c r="D9" s="157">
        <v>65.93385264932904</v>
      </c>
    </row>
    <row r="10" spans="1:5" x14ac:dyDescent="0.45">
      <c r="A10" s="255"/>
      <c r="B10" s="196" t="s">
        <v>200</v>
      </c>
      <c r="C10" s="197">
        <v>141.61143396431754</v>
      </c>
      <c r="D10" s="197">
        <v>70.069859566418359</v>
      </c>
    </row>
    <row r="11" spans="1:5" x14ac:dyDescent="0.45">
      <c r="A11" s="181" t="s">
        <v>95</v>
      </c>
      <c r="B11" s="98" t="s">
        <v>199</v>
      </c>
      <c r="C11" s="197">
        <v>147.78053970565591</v>
      </c>
      <c r="D11" s="197">
        <v>71.150198874401298</v>
      </c>
    </row>
    <row r="13" spans="1:5" x14ac:dyDescent="0.45">
      <c r="B13" s="8" t="s">
        <v>202</v>
      </c>
      <c r="C13" s="87" t="s">
        <v>323</v>
      </c>
      <c r="D13" s="87" t="s">
        <v>0</v>
      </c>
    </row>
    <row r="14" spans="1:5" x14ac:dyDescent="0.45">
      <c r="A14" s="199" t="s">
        <v>92</v>
      </c>
      <c r="B14" s="93" t="s">
        <v>199</v>
      </c>
      <c r="C14" s="157">
        <v>102.25211593984558</v>
      </c>
      <c r="D14" s="157">
        <f t="shared" ref="D14:D20" si="0">D5</f>
        <v>58.280744557355057</v>
      </c>
    </row>
    <row r="15" spans="1:5" x14ac:dyDescent="0.45">
      <c r="A15" s="201"/>
      <c r="B15" s="98" t="s">
        <v>200</v>
      </c>
      <c r="C15" s="197">
        <v>104.7343083035848</v>
      </c>
      <c r="D15" s="197">
        <f t="shared" si="0"/>
        <v>57.443676838245153</v>
      </c>
    </row>
    <row r="16" spans="1:5" x14ac:dyDescent="0.45">
      <c r="A16" s="200" t="s">
        <v>93</v>
      </c>
      <c r="B16" s="97" t="s">
        <v>199</v>
      </c>
      <c r="C16" s="157">
        <v>112.38491890832061</v>
      </c>
      <c r="D16" s="157">
        <f t="shared" si="0"/>
        <v>60.106858803932063</v>
      </c>
    </row>
    <row r="17" spans="1:4" x14ac:dyDescent="0.45">
      <c r="A17" s="201"/>
      <c r="B17" s="98" t="s">
        <v>200</v>
      </c>
      <c r="C17" s="197">
        <v>124.47961257826336</v>
      </c>
      <c r="D17" s="197">
        <f t="shared" si="0"/>
        <v>66.08122128935598</v>
      </c>
    </row>
    <row r="18" spans="1:4" x14ac:dyDescent="0.45">
      <c r="A18" s="254" t="s">
        <v>94</v>
      </c>
      <c r="B18" s="97" t="s">
        <v>199</v>
      </c>
      <c r="C18" s="157">
        <v>129.52203997479776</v>
      </c>
      <c r="D18" s="157">
        <f t="shared" si="0"/>
        <v>65.93385264932904</v>
      </c>
    </row>
    <row r="19" spans="1:4" x14ac:dyDescent="0.45">
      <c r="A19" s="255"/>
      <c r="B19" s="98" t="s">
        <v>200</v>
      </c>
      <c r="C19" s="197">
        <v>141.65974895241152</v>
      </c>
      <c r="D19" s="197">
        <f t="shared" si="0"/>
        <v>70.069859566418359</v>
      </c>
    </row>
    <row r="20" spans="1:4" x14ac:dyDescent="0.45">
      <c r="A20" s="181" t="s">
        <v>95</v>
      </c>
      <c r="B20" s="98" t="s">
        <v>199</v>
      </c>
      <c r="C20" s="197">
        <v>147.20724657619641</v>
      </c>
      <c r="D20" s="197">
        <f t="shared" si="0"/>
        <v>71.150198874401298</v>
      </c>
    </row>
    <row r="22" spans="1:4" x14ac:dyDescent="0.45">
      <c r="B22" s="8" t="s">
        <v>202</v>
      </c>
      <c r="C22" s="87" t="s">
        <v>324</v>
      </c>
      <c r="D22" s="87" t="s">
        <v>0</v>
      </c>
    </row>
    <row r="23" spans="1:4" x14ac:dyDescent="0.45">
      <c r="A23" s="199" t="s">
        <v>92</v>
      </c>
      <c r="B23" s="93" t="s">
        <v>199</v>
      </c>
      <c r="C23" s="157">
        <v>122.45969227119053</v>
      </c>
      <c r="D23" s="157">
        <f t="shared" ref="D23:D29" si="1">D14</f>
        <v>58.280744557355057</v>
      </c>
    </row>
    <row r="24" spans="1:4" x14ac:dyDescent="0.45">
      <c r="A24" s="201"/>
      <c r="B24" s="98" t="s">
        <v>200</v>
      </c>
      <c r="C24" s="197">
        <v>119.65193233549998</v>
      </c>
      <c r="D24" s="197">
        <f t="shared" si="1"/>
        <v>57.443676838245153</v>
      </c>
    </row>
    <row r="25" spans="1:4" x14ac:dyDescent="0.45">
      <c r="A25" s="200" t="s">
        <v>93</v>
      </c>
      <c r="B25" s="97" t="s">
        <v>199</v>
      </c>
      <c r="C25" s="157">
        <v>119.06323816194167</v>
      </c>
      <c r="D25" s="157">
        <f t="shared" si="1"/>
        <v>60.106858803932063</v>
      </c>
    </row>
    <row r="26" spans="1:4" x14ac:dyDescent="0.45">
      <c r="A26" s="201"/>
      <c r="B26" s="98" t="s">
        <v>200</v>
      </c>
      <c r="C26" s="197">
        <v>134.64333362906572</v>
      </c>
      <c r="D26" s="197">
        <f t="shared" si="1"/>
        <v>66.08122128935598</v>
      </c>
    </row>
    <row r="27" spans="1:4" x14ac:dyDescent="0.45">
      <c r="A27" s="254" t="s">
        <v>94</v>
      </c>
      <c r="B27" s="97" t="s">
        <v>199</v>
      </c>
      <c r="C27" s="157">
        <v>140.13548549616431</v>
      </c>
      <c r="D27" s="157">
        <f t="shared" si="1"/>
        <v>65.93385264932904</v>
      </c>
    </row>
    <row r="28" spans="1:4" x14ac:dyDescent="0.45">
      <c r="A28" s="255"/>
      <c r="B28" s="98" t="s">
        <v>200</v>
      </c>
      <c r="C28" s="197">
        <v>158.21910961248759</v>
      </c>
      <c r="D28" s="197">
        <f t="shared" si="1"/>
        <v>70.069859566418359</v>
      </c>
    </row>
    <row r="29" spans="1:4" x14ac:dyDescent="0.45">
      <c r="A29" s="181" t="s">
        <v>95</v>
      </c>
      <c r="B29" s="98" t="s">
        <v>199</v>
      </c>
      <c r="C29" s="197">
        <v>165.58308811102532</v>
      </c>
      <c r="D29" s="197">
        <f t="shared" si="1"/>
        <v>71.150198874401298</v>
      </c>
    </row>
  </sheetData>
  <mergeCells count="9">
    <mergeCell ref="A18:A19"/>
    <mergeCell ref="A23:A24"/>
    <mergeCell ref="A25:A26"/>
    <mergeCell ref="A27:A28"/>
    <mergeCell ref="A5:A6"/>
    <mergeCell ref="A7:A8"/>
    <mergeCell ref="A9:A10"/>
    <mergeCell ref="A14:A15"/>
    <mergeCell ref="A16:A1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B4" sqref="B4"/>
    </sheetView>
  </sheetViews>
  <sheetFormatPr defaultRowHeight="14.25" x14ac:dyDescent="0.45"/>
  <cols>
    <col min="1" max="1" width="9.06640625" style="110"/>
    <col min="2" max="2" width="19.86328125" style="110" bestFit="1" customWidth="1"/>
    <col min="3" max="4" width="10.86328125" style="110" bestFit="1" customWidth="1"/>
    <col min="5" max="16384" width="9.06640625" style="110"/>
  </cols>
  <sheetData>
    <row r="1" spans="1:3" x14ac:dyDescent="0.45">
      <c r="A1" s="111" t="s">
        <v>394</v>
      </c>
    </row>
    <row r="2" spans="1:3" s="41" customFormat="1" x14ac:dyDescent="0.45">
      <c r="A2" s="41" t="s">
        <v>395</v>
      </c>
    </row>
    <row r="4" spans="1:3" x14ac:dyDescent="0.45">
      <c r="A4" s="8" t="s">
        <v>202</v>
      </c>
      <c r="B4" s="87" t="s">
        <v>98</v>
      </c>
      <c r="C4" s="87" t="s">
        <v>0</v>
      </c>
    </row>
    <row r="5" spans="1:3" x14ac:dyDescent="0.45">
      <c r="A5" s="187" t="s">
        <v>85</v>
      </c>
      <c r="B5" s="157">
        <v>65.743127493313906</v>
      </c>
      <c r="C5" s="157">
        <v>25.088696371281259</v>
      </c>
    </row>
    <row r="6" spans="1:3" x14ac:dyDescent="0.45">
      <c r="A6" s="195" t="s">
        <v>86</v>
      </c>
      <c r="B6" s="198">
        <v>123.546258144494</v>
      </c>
      <c r="C6" s="198">
        <v>72.264583721970581</v>
      </c>
    </row>
    <row r="7" spans="1:3" x14ac:dyDescent="0.45">
      <c r="A7" s="195" t="s">
        <v>87</v>
      </c>
      <c r="B7" s="198">
        <v>159.47265991658256</v>
      </c>
      <c r="C7" s="198">
        <v>112.11064009587038</v>
      </c>
    </row>
    <row r="8" spans="1:3" x14ac:dyDescent="0.45">
      <c r="A8" s="195" t="s">
        <v>88</v>
      </c>
      <c r="B8" s="198">
        <v>156.99239182406629</v>
      </c>
      <c r="C8" s="198">
        <v>114.37952295517726</v>
      </c>
    </row>
    <row r="9" spans="1:3" x14ac:dyDescent="0.45">
      <c r="A9" s="195" t="s">
        <v>89</v>
      </c>
      <c r="B9" s="198">
        <v>153.69379687043491</v>
      </c>
      <c r="C9" s="198">
        <v>116.71084737157368</v>
      </c>
    </row>
    <row r="10" spans="1:3" x14ac:dyDescent="0.45">
      <c r="A10" s="195" t="s">
        <v>90</v>
      </c>
      <c r="B10" s="198">
        <v>154.25832252811585</v>
      </c>
      <c r="C10" s="198">
        <v>116.89245161199764</v>
      </c>
    </row>
    <row r="11" spans="1:3" x14ac:dyDescent="0.45">
      <c r="A11" s="195" t="s">
        <v>91</v>
      </c>
      <c r="B11" s="198">
        <v>137.12037509569353</v>
      </c>
      <c r="C11" s="198">
        <v>113.64880105623149</v>
      </c>
    </row>
    <row r="12" spans="1:3" x14ac:dyDescent="0.45">
      <c r="A12" s="195" t="s">
        <v>154</v>
      </c>
      <c r="B12" s="198">
        <v>147.78053970565594</v>
      </c>
      <c r="C12" s="198">
        <v>71.150198874401411</v>
      </c>
    </row>
    <row r="13" spans="1:3" x14ac:dyDescent="0.45">
      <c r="A13" s="196" t="s">
        <v>201</v>
      </c>
      <c r="B13" s="197">
        <v>112.915449559601</v>
      </c>
      <c r="C13" s="197">
        <v>71.150198874401411</v>
      </c>
    </row>
    <row r="15" spans="1:3" x14ac:dyDescent="0.45">
      <c r="A15" s="8" t="s">
        <v>202</v>
      </c>
      <c r="B15" s="12" t="s">
        <v>323</v>
      </c>
      <c r="C15" s="12" t="s">
        <v>0</v>
      </c>
    </row>
    <row r="16" spans="1:3" x14ac:dyDescent="0.45">
      <c r="A16" s="93" t="s">
        <v>85</v>
      </c>
      <c r="B16" s="157">
        <v>56.517610866167935</v>
      </c>
      <c r="C16" s="157">
        <f t="shared" ref="C16:C24" si="0">C5</f>
        <v>25.088696371281259</v>
      </c>
    </row>
    <row r="17" spans="1:3" x14ac:dyDescent="0.45">
      <c r="A17" s="97" t="s">
        <v>86</v>
      </c>
      <c r="B17" s="198">
        <v>139.46580797244039</v>
      </c>
      <c r="C17" s="198">
        <f t="shared" si="0"/>
        <v>72.264583721970581</v>
      </c>
    </row>
    <row r="18" spans="1:3" x14ac:dyDescent="0.45">
      <c r="A18" s="97" t="s">
        <v>87</v>
      </c>
      <c r="B18" s="198">
        <v>203.23712442442539</v>
      </c>
      <c r="C18" s="198">
        <f t="shared" si="0"/>
        <v>112.11064009587038</v>
      </c>
    </row>
    <row r="19" spans="1:3" x14ac:dyDescent="0.45">
      <c r="A19" s="97" t="s">
        <v>88</v>
      </c>
      <c r="B19" s="198">
        <v>230.8792456584811</v>
      </c>
      <c r="C19" s="198">
        <f t="shared" si="0"/>
        <v>114.37952295517726</v>
      </c>
    </row>
    <row r="20" spans="1:3" x14ac:dyDescent="0.45">
      <c r="A20" s="97" t="s">
        <v>89</v>
      </c>
      <c r="B20" s="198">
        <v>230.96767608111816</v>
      </c>
      <c r="C20" s="198">
        <f t="shared" si="0"/>
        <v>116.71084737157368</v>
      </c>
    </row>
    <row r="21" spans="1:3" x14ac:dyDescent="0.45">
      <c r="A21" s="97" t="s">
        <v>90</v>
      </c>
      <c r="B21" s="198">
        <v>225.86394192861664</v>
      </c>
      <c r="C21" s="198">
        <f t="shared" si="0"/>
        <v>116.89245161199764</v>
      </c>
    </row>
    <row r="22" spans="1:3" x14ac:dyDescent="0.45">
      <c r="A22" s="97" t="s">
        <v>91</v>
      </c>
      <c r="B22" s="198">
        <v>217.47438801359675</v>
      </c>
      <c r="C22" s="198">
        <f t="shared" si="0"/>
        <v>113.64880105623149</v>
      </c>
    </row>
    <row r="23" spans="1:3" x14ac:dyDescent="0.45">
      <c r="A23" s="97" t="s">
        <v>154</v>
      </c>
      <c r="B23" s="198">
        <v>147.20724657619655</v>
      </c>
      <c r="C23" s="198">
        <f t="shared" si="0"/>
        <v>71.150198874401411</v>
      </c>
    </row>
    <row r="24" spans="1:3" x14ac:dyDescent="0.45">
      <c r="A24" s="98" t="s">
        <v>201</v>
      </c>
      <c r="B24" s="197">
        <v>140.89615104937468</v>
      </c>
      <c r="C24" s="197">
        <f t="shared" si="0"/>
        <v>71.150198874401411</v>
      </c>
    </row>
    <row r="26" spans="1:3" x14ac:dyDescent="0.45">
      <c r="A26" s="8" t="s">
        <v>202</v>
      </c>
      <c r="B26" s="12" t="s">
        <v>393</v>
      </c>
      <c r="C26" s="12" t="s">
        <v>0</v>
      </c>
    </row>
    <row r="27" spans="1:3" x14ac:dyDescent="0.45">
      <c r="A27" s="93" t="s">
        <v>85</v>
      </c>
      <c r="B27" s="157">
        <v>132.89231215426432</v>
      </c>
      <c r="C27" s="157">
        <f t="shared" ref="C27:C35" si="1">C16</f>
        <v>25.088696371281259</v>
      </c>
    </row>
    <row r="28" spans="1:3" x14ac:dyDescent="0.45">
      <c r="A28" s="97" t="s">
        <v>86</v>
      </c>
      <c r="B28" s="198">
        <v>154.95465924726054</v>
      </c>
      <c r="C28" s="198">
        <f t="shared" si="1"/>
        <v>72.264583721970581</v>
      </c>
    </row>
    <row r="29" spans="1:3" x14ac:dyDescent="0.45">
      <c r="A29" s="97" t="s">
        <v>87</v>
      </c>
      <c r="B29" s="198">
        <v>174.81527121012525</v>
      </c>
      <c r="C29" s="198">
        <f t="shared" si="1"/>
        <v>112.11064009587038</v>
      </c>
    </row>
    <row r="30" spans="1:3" x14ac:dyDescent="0.45">
      <c r="A30" s="97" t="s">
        <v>88</v>
      </c>
      <c r="B30" s="198">
        <v>178.97237744773591</v>
      </c>
      <c r="C30" s="198">
        <f t="shared" si="1"/>
        <v>114.37952295517726</v>
      </c>
    </row>
    <row r="31" spans="1:3" x14ac:dyDescent="0.45">
      <c r="A31" s="97" t="s">
        <v>89</v>
      </c>
      <c r="B31" s="198">
        <v>169.71710167170565</v>
      </c>
      <c r="C31" s="198">
        <f t="shared" si="1"/>
        <v>116.71084737157368</v>
      </c>
    </row>
    <row r="32" spans="1:3" x14ac:dyDescent="0.45">
      <c r="A32" s="97" t="s">
        <v>90</v>
      </c>
      <c r="B32" s="198">
        <v>157.64735365236999</v>
      </c>
      <c r="C32" s="198">
        <f t="shared" si="1"/>
        <v>116.89245161199764</v>
      </c>
    </row>
    <row r="33" spans="1:3" x14ac:dyDescent="0.45">
      <c r="A33" s="97" t="s">
        <v>91</v>
      </c>
      <c r="B33" s="198">
        <v>157.51318185096923</v>
      </c>
      <c r="C33" s="198">
        <f t="shared" si="1"/>
        <v>113.64880105623149</v>
      </c>
    </row>
    <row r="34" spans="1:3" x14ac:dyDescent="0.45">
      <c r="A34" s="97" t="s">
        <v>154</v>
      </c>
      <c r="B34" s="198">
        <v>165.58308811102535</v>
      </c>
      <c r="C34" s="198">
        <f t="shared" si="1"/>
        <v>71.150198874401411</v>
      </c>
    </row>
    <row r="35" spans="1:3" x14ac:dyDescent="0.45">
      <c r="A35" s="98" t="s">
        <v>201</v>
      </c>
      <c r="B35" s="197">
        <v>151.55648825800731</v>
      </c>
      <c r="C35" s="197">
        <f t="shared" si="1"/>
        <v>71.150198874401411</v>
      </c>
    </row>
    <row r="36" spans="1:3" x14ac:dyDescent="0.45">
      <c r="B36" s="182"/>
      <c r="C36" s="182"/>
    </row>
    <row r="37" spans="1:3" x14ac:dyDescent="0.45">
      <c r="A37" s="110" t="s">
        <v>396</v>
      </c>
    </row>
    <row r="38" spans="1:3" x14ac:dyDescent="0.45">
      <c r="A38" s="110" t="s">
        <v>397</v>
      </c>
    </row>
    <row r="39" spans="1:3" x14ac:dyDescent="0.45">
      <c r="A39" s="110" t="s">
        <v>398</v>
      </c>
    </row>
    <row r="40" spans="1:3" x14ac:dyDescent="0.45">
      <c r="A40" s="110" t="s">
        <v>399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9" sqref="F19"/>
    </sheetView>
  </sheetViews>
  <sheetFormatPr defaultRowHeight="14.25" x14ac:dyDescent="0.45"/>
  <cols>
    <col min="1" max="1" width="38.3984375" style="110" bestFit="1" customWidth="1"/>
    <col min="2" max="5" width="11" style="110" bestFit="1" customWidth="1"/>
    <col min="6" max="16384" width="9.06640625" style="110"/>
  </cols>
  <sheetData>
    <row r="1" spans="1:6" x14ac:dyDescent="0.45">
      <c r="A1" s="111" t="s">
        <v>400</v>
      </c>
    </row>
    <row r="2" spans="1:6" x14ac:dyDescent="0.45">
      <c r="B2" s="82"/>
      <c r="C2" s="82"/>
      <c r="D2" s="82"/>
      <c r="E2" s="82"/>
    </row>
    <row r="3" spans="1:6" ht="42.75" x14ac:dyDescent="0.45">
      <c r="A3" s="42" t="s">
        <v>401</v>
      </c>
      <c r="B3" s="183" t="s">
        <v>98</v>
      </c>
      <c r="C3" s="183" t="s">
        <v>323</v>
      </c>
      <c r="D3" s="183" t="s">
        <v>324</v>
      </c>
      <c r="E3" s="124" t="s">
        <v>0</v>
      </c>
    </row>
    <row r="4" spans="1:6" x14ac:dyDescent="0.45">
      <c r="A4" s="93" t="s">
        <v>403</v>
      </c>
      <c r="B4" s="157">
        <v>385000</v>
      </c>
      <c r="C4" s="157">
        <v>405000</v>
      </c>
      <c r="D4" s="157">
        <v>504000</v>
      </c>
      <c r="E4" s="157">
        <v>352000</v>
      </c>
      <c r="F4" s="82"/>
    </row>
    <row r="5" spans="1:6" x14ac:dyDescent="0.45">
      <c r="A5" s="98" t="s">
        <v>404</v>
      </c>
      <c r="B5" s="132">
        <v>0.12466994933276243</v>
      </c>
      <c r="C5" s="132">
        <v>0.13624567474048443</v>
      </c>
      <c r="D5" s="132">
        <v>3.1135531135531136E-2</v>
      </c>
      <c r="E5" s="132">
        <v>5.4011450390501307E-2</v>
      </c>
      <c r="F5" s="82"/>
    </row>
    <row r="6" spans="1:6" x14ac:dyDescent="0.45">
      <c r="B6" s="129"/>
      <c r="C6" s="129"/>
      <c r="F6" s="82"/>
    </row>
    <row r="7" spans="1:6" ht="42.75" x14ac:dyDescent="0.45">
      <c r="A7" s="42" t="s">
        <v>402</v>
      </c>
      <c r="B7" s="183" t="s">
        <v>98</v>
      </c>
      <c r="C7" s="183" t="s">
        <v>323</v>
      </c>
      <c r="D7" s="183" t="s">
        <v>324</v>
      </c>
      <c r="E7" s="124" t="s">
        <v>0</v>
      </c>
      <c r="F7" s="82"/>
    </row>
    <row r="8" spans="1:6" x14ac:dyDescent="0.45">
      <c r="A8" s="93" t="s">
        <v>403</v>
      </c>
      <c r="B8" s="157">
        <v>114000</v>
      </c>
      <c r="C8" s="157">
        <v>106000</v>
      </c>
      <c r="D8" s="157">
        <v>155000</v>
      </c>
      <c r="E8" s="157">
        <v>55000</v>
      </c>
      <c r="F8" s="82"/>
    </row>
    <row r="9" spans="1:6" x14ac:dyDescent="0.45">
      <c r="A9" s="98" t="s">
        <v>404</v>
      </c>
      <c r="B9" s="132">
        <v>0.87533005066723757</v>
      </c>
      <c r="C9" s="132">
        <v>0.86375432525951557</v>
      </c>
      <c r="D9" s="132">
        <v>0.96886446886446886</v>
      </c>
      <c r="E9" s="132">
        <v>0.94598854960949874</v>
      </c>
      <c r="F9" s="8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B15" sqref="B15"/>
    </sheetView>
  </sheetViews>
  <sheetFormatPr defaultRowHeight="14.25" x14ac:dyDescent="0.45"/>
  <cols>
    <col min="1" max="1" width="37.59765625" style="110" bestFit="1" customWidth="1"/>
    <col min="2" max="2" width="19.86328125" style="110" bestFit="1" customWidth="1"/>
    <col min="3" max="3" width="10.86328125" style="110" bestFit="1" customWidth="1"/>
    <col min="4" max="16384" width="9.06640625" style="110"/>
  </cols>
  <sheetData>
    <row r="1" spans="1:3" x14ac:dyDescent="0.45">
      <c r="A1" s="111" t="s">
        <v>142</v>
      </c>
    </row>
    <row r="2" spans="1:3" s="41" customFormat="1" x14ac:dyDescent="0.45">
      <c r="A2" s="41" t="s">
        <v>405</v>
      </c>
    </row>
    <row r="4" spans="1:3" x14ac:dyDescent="0.45">
      <c r="A4" s="8"/>
      <c r="B4" s="12" t="s">
        <v>98</v>
      </c>
      <c r="C4" s="12" t="s">
        <v>0</v>
      </c>
    </row>
    <row r="5" spans="1:3" x14ac:dyDescent="0.45">
      <c r="A5" s="184">
        <v>0</v>
      </c>
      <c r="B5" s="43">
        <v>1.9267822736030828E-3</v>
      </c>
      <c r="C5" s="43">
        <v>1.8698760427043632E-3</v>
      </c>
    </row>
    <row r="6" spans="1:3" x14ac:dyDescent="0.45">
      <c r="A6" s="185" t="s">
        <v>205</v>
      </c>
      <c r="B6" s="45">
        <v>8.8489259972882317E-3</v>
      </c>
      <c r="C6" s="37">
        <v>2.2383040293632944E-2</v>
      </c>
    </row>
    <row r="7" spans="1:3" x14ac:dyDescent="0.45">
      <c r="A7" s="185" t="s">
        <v>206</v>
      </c>
      <c r="B7" s="45">
        <v>1.1846142867337473E-2</v>
      </c>
      <c r="C7" s="37">
        <v>7.0893495651209185E-2</v>
      </c>
    </row>
    <row r="8" spans="1:3" x14ac:dyDescent="0.45">
      <c r="A8" s="185" t="s">
        <v>207</v>
      </c>
      <c r="B8" s="37">
        <v>1.7626489688146722E-2</v>
      </c>
      <c r="C8" s="37">
        <v>0.12251964063247575</v>
      </c>
    </row>
    <row r="9" spans="1:3" x14ac:dyDescent="0.45">
      <c r="A9" s="185" t="s">
        <v>208</v>
      </c>
      <c r="B9" s="37">
        <v>2.4834082637550846E-2</v>
      </c>
      <c r="C9" s="37">
        <v>0.12506905135571791</v>
      </c>
    </row>
    <row r="10" spans="1:3" x14ac:dyDescent="0.45">
      <c r="A10" s="185" t="s">
        <v>209</v>
      </c>
      <c r="B10" s="37">
        <v>5.6518946692357096E-2</v>
      </c>
      <c r="C10" s="37">
        <v>0.14685807663949299</v>
      </c>
    </row>
    <row r="11" spans="1:3" x14ac:dyDescent="0.45">
      <c r="A11" s="185" t="s">
        <v>210</v>
      </c>
      <c r="B11" s="37">
        <v>0.13580246913580246</v>
      </c>
      <c r="C11" s="37">
        <v>0.14884583114718861</v>
      </c>
    </row>
    <row r="12" spans="1:3" x14ac:dyDescent="0.45">
      <c r="A12" s="185" t="s">
        <v>211</v>
      </c>
      <c r="B12" s="37">
        <v>0.25626204238921002</v>
      </c>
      <c r="C12" s="37">
        <v>0.17066259254037339</v>
      </c>
    </row>
    <row r="13" spans="1:3" x14ac:dyDescent="0.45">
      <c r="A13" s="185" t="s">
        <v>212</v>
      </c>
      <c r="B13" s="37">
        <v>0.16213516020837793</v>
      </c>
      <c r="C13" s="37">
        <v>7.057684173544837E-2</v>
      </c>
    </row>
    <row r="14" spans="1:3" x14ac:dyDescent="0.45">
      <c r="A14" s="185" t="s">
        <v>213</v>
      </c>
      <c r="B14" s="37">
        <v>0.10411760508099621</v>
      </c>
      <c r="C14" s="37">
        <v>3.5437502455801351E-2</v>
      </c>
    </row>
    <row r="15" spans="1:3" x14ac:dyDescent="0.45">
      <c r="A15" s="185" t="s">
        <v>214</v>
      </c>
      <c r="B15" s="37">
        <v>5.095268679083708E-2</v>
      </c>
      <c r="C15" s="37">
        <v>2.1234303095580945E-2</v>
      </c>
    </row>
    <row r="16" spans="1:3" x14ac:dyDescent="0.45">
      <c r="A16" s="186" t="s">
        <v>215</v>
      </c>
      <c r="B16" s="31">
        <v>0.16912866623849282</v>
      </c>
      <c r="C16" s="31">
        <v>6.3649748410374227E-2</v>
      </c>
    </row>
    <row r="17" spans="1:3" x14ac:dyDescent="0.45">
      <c r="B17" s="52"/>
      <c r="C17" s="52"/>
    </row>
    <row r="18" spans="1:3" x14ac:dyDescent="0.45">
      <c r="A18" s="8"/>
      <c r="B18" s="53" t="s">
        <v>323</v>
      </c>
      <c r="C18" s="53" t="s">
        <v>0</v>
      </c>
    </row>
    <row r="19" spans="1:3" x14ac:dyDescent="0.45">
      <c r="A19" s="184">
        <v>0</v>
      </c>
      <c r="B19" s="54">
        <v>3.707365299060801E-4</v>
      </c>
      <c r="C19" s="43">
        <f t="shared" ref="C19:C30" si="0">C5</f>
        <v>1.8698760427043632E-3</v>
      </c>
    </row>
    <row r="20" spans="1:3" x14ac:dyDescent="0.45">
      <c r="A20" s="185" t="s">
        <v>205</v>
      </c>
      <c r="B20" s="45">
        <v>7.8472565496786953E-3</v>
      </c>
      <c r="C20" s="37">
        <f t="shared" si="0"/>
        <v>2.2383040293632944E-2</v>
      </c>
    </row>
    <row r="21" spans="1:3" x14ac:dyDescent="0.45">
      <c r="A21" s="185" t="s">
        <v>206</v>
      </c>
      <c r="B21" s="37">
        <v>3.1203657933761741E-2</v>
      </c>
      <c r="C21" s="37">
        <f t="shared" si="0"/>
        <v>7.0893495651209185E-2</v>
      </c>
    </row>
    <row r="22" spans="1:3" x14ac:dyDescent="0.45">
      <c r="A22" s="185" t="s">
        <v>207</v>
      </c>
      <c r="B22" s="37">
        <v>5.3571428571428568E-2</v>
      </c>
      <c r="C22" s="37">
        <f t="shared" si="0"/>
        <v>0.12251964063247575</v>
      </c>
    </row>
    <row r="23" spans="1:3" x14ac:dyDescent="0.45">
      <c r="A23" s="185" t="s">
        <v>208</v>
      </c>
      <c r="B23" s="37">
        <v>6.6114681166584283E-2</v>
      </c>
      <c r="C23" s="37">
        <f t="shared" si="0"/>
        <v>0.12506905135571791</v>
      </c>
    </row>
    <row r="24" spans="1:3" x14ac:dyDescent="0.45">
      <c r="A24" s="185" t="s">
        <v>209</v>
      </c>
      <c r="B24" s="37">
        <v>0.10986159169550173</v>
      </c>
      <c r="C24" s="37">
        <f t="shared" si="0"/>
        <v>0.14685807663949299</v>
      </c>
    </row>
    <row r="25" spans="1:3" x14ac:dyDescent="0.45">
      <c r="A25" s="185" t="s">
        <v>210</v>
      </c>
      <c r="B25" s="37">
        <v>0.12537073652990607</v>
      </c>
      <c r="C25" s="37">
        <f t="shared" si="0"/>
        <v>0.14884583114718861</v>
      </c>
    </row>
    <row r="26" spans="1:3" x14ac:dyDescent="0.45">
      <c r="A26" s="185" t="s">
        <v>211</v>
      </c>
      <c r="B26" s="37">
        <v>0.15991102323282255</v>
      </c>
      <c r="C26" s="37">
        <f t="shared" si="0"/>
        <v>0.17066259254037339</v>
      </c>
    </row>
    <row r="27" spans="1:3" x14ac:dyDescent="0.45">
      <c r="A27" s="185" t="s">
        <v>212</v>
      </c>
      <c r="B27" s="37">
        <v>9.5526445872466628E-2</v>
      </c>
      <c r="C27" s="37">
        <f t="shared" si="0"/>
        <v>7.057684173544837E-2</v>
      </c>
    </row>
    <row r="28" spans="1:3" x14ac:dyDescent="0.45">
      <c r="A28" s="185" t="s">
        <v>213</v>
      </c>
      <c r="B28" s="37">
        <v>7.1613939693524475E-2</v>
      </c>
      <c r="C28" s="37">
        <f t="shared" si="0"/>
        <v>3.5437502455801351E-2</v>
      </c>
    </row>
    <row r="29" spans="1:3" x14ac:dyDescent="0.45">
      <c r="A29" s="185" t="s">
        <v>214</v>
      </c>
      <c r="B29" s="37">
        <v>5.7525951557093426E-2</v>
      </c>
      <c r="C29" s="37">
        <f t="shared" si="0"/>
        <v>2.1234303095580945E-2</v>
      </c>
    </row>
    <row r="30" spans="1:3" x14ac:dyDescent="0.45">
      <c r="A30" s="186" t="s">
        <v>215</v>
      </c>
      <c r="B30" s="31">
        <v>0.22108255066732577</v>
      </c>
      <c r="C30" s="31">
        <f t="shared" si="0"/>
        <v>6.3649748410374227E-2</v>
      </c>
    </row>
    <row r="31" spans="1:3" x14ac:dyDescent="0.45">
      <c r="B31" s="52"/>
      <c r="C31" s="52"/>
    </row>
    <row r="32" spans="1:3" x14ac:dyDescent="0.45">
      <c r="A32" s="8"/>
      <c r="B32" s="53" t="s">
        <v>324</v>
      </c>
      <c r="C32" s="53" t="s">
        <v>0</v>
      </c>
    </row>
    <row r="33" spans="1:3" x14ac:dyDescent="0.45">
      <c r="A33" s="184">
        <v>0</v>
      </c>
      <c r="B33" s="43">
        <v>1.221001221001221E-3</v>
      </c>
      <c r="C33" s="43">
        <f t="shared" ref="C33:C44" si="1">C19</f>
        <v>1.8698760427043632E-3</v>
      </c>
    </row>
    <row r="34" spans="1:3" x14ac:dyDescent="0.45">
      <c r="A34" s="185" t="s">
        <v>205</v>
      </c>
      <c r="B34" s="45">
        <v>3.4595034595034596E-3</v>
      </c>
      <c r="C34" s="37">
        <f t="shared" si="1"/>
        <v>2.2383040293632944E-2</v>
      </c>
    </row>
    <row r="35" spans="1:3" x14ac:dyDescent="0.45">
      <c r="A35" s="185" t="s">
        <v>206</v>
      </c>
      <c r="B35" s="45">
        <v>5.4945054945054949E-3</v>
      </c>
      <c r="C35" s="37">
        <f t="shared" si="1"/>
        <v>7.0893495651209185E-2</v>
      </c>
    </row>
    <row r="36" spans="1:3" x14ac:dyDescent="0.45">
      <c r="A36" s="185" t="s">
        <v>207</v>
      </c>
      <c r="B36" s="45">
        <v>1.1803011803011803E-2</v>
      </c>
      <c r="C36" s="37">
        <f t="shared" si="1"/>
        <v>0.12251964063247575</v>
      </c>
    </row>
    <row r="37" spans="1:3" x14ac:dyDescent="0.45">
      <c r="A37" s="185" t="s">
        <v>208</v>
      </c>
      <c r="B37" s="37">
        <v>1.7094017094017096E-2</v>
      </c>
      <c r="C37" s="37">
        <f t="shared" si="1"/>
        <v>0.12506905135571791</v>
      </c>
    </row>
    <row r="38" spans="1:3" x14ac:dyDescent="0.45">
      <c r="A38" s="185" t="s">
        <v>209</v>
      </c>
      <c r="B38" s="37">
        <v>4.9654049654049653E-2</v>
      </c>
      <c r="C38" s="37">
        <f t="shared" si="1"/>
        <v>0.14685807663949299</v>
      </c>
    </row>
    <row r="39" spans="1:3" x14ac:dyDescent="0.45">
      <c r="A39" s="185" t="s">
        <v>210</v>
      </c>
      <c r="B39" s="37">
        <v>0.12413512413512413</v>
      </c>
      <c r="C39" s="37">
        <f t="shared" si="1"/>
        <v>0.14884583114718861</v>
      </c>
    </row>
    <row r="40" spans="1:3" x14ac:dyDescent="0.45">
      <c r="A40" s="185" t="s">
        <v>211</v>
      </c>
      <c r="B40" s="37">
        <v>0.24684574684574684</v>
      </c>
      <c r="C40" s="37">
        <f t="shared" si="1"/>
        <v>0.17066259254037339</v>
      </c>
    </row>
    <row r="41" spans="1:3" x14ac:dyDescent="0.45">
      <c r="A41" s="185" t="s">
        <v>212</v>
      </c>
      <c r="B41" s="37">
        <v>0.16096866096866097</v>
      </c>
      <c r="C41" s="37">
        <f t="shared" si="1"/>
        <v>7.057684173544837E-2</v>
      </c>
    </row>
    <row r="42" spans="1:3" x14ac:dyDescent="0.45">
      <c r="A42" s="185" t="s">
        <v>213</v>
      </c>
      <c r="B42" s="37">
        <v>0.10826210826210826</v>
      </c>
      <c r="C42" s="37">
        <f t="shared" si="1"/>
        <v>3.5437502455801351E-2</v>
      </c>
    </row>
    <row r="43" spans="1:3" x14ac:dyDescent="0.45">
      <c r="A43" s="185" t="s">
        <v>214</v>
      </c>
      <c r="B43" s="37">
        <v>7.6923076923076927E-2</v>
      </c>
      <c r="C43" s="37">
        <f t="shared" si="1"/>
        <v>2.1234303095580945E-2</v>
      </c>
    </row>
    <row r="44" spans="1:3" x14ac:dyDescent="0.45">
      <c r="A44" s="186" t="s">
        <v>215</v>
      </c>
      <c r="B44" s="31">
        <v>0.19413919413919414</v>
      </c>
      <c r="C44" s="31">
        <f t="shared" si="1"/>
        <v>6.3649748410374227E-2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D19" sqref="D19"/>
    </sheetView>
  </sheetViews>
  <sheetFormatPr defaultRowHeight="14.25" x14ac:dyDescent="0.45"/>
  <cols>
    <col min="1" max="1" width="9.06640625" style="110"/>
    <col min="2" max="2" width="25.265625" style="110" bestFit="1" customWidth="1"/>
    <col min="3" max="8" width="14.59765625" style="110" customWidth="1"/>
    <col min="9" max="16384" width="9.06640625" style="110"/>
  </cols>
  <sheetData>
    <row r="1" spans="1:8" x14ac:dyDescent="0.45">
      <c r="A1" s="111" t="s">
        <v>143</v>
      </c>
    </row>
    <row r="2" spans="1:8" s="41" customFormat="1" x14ac:dyDescent="0.45">
      <c r="A2" s="41" t="s">
        <v>406</v>
      </c>
    </row>
    <row r="3" spans="1:8" s="41" customFormat="1" x14ac:dyDescent="0.45"/>
    <row r="4" spans="1:8" ht="28.5" x14ac:dyDescent="0.45">
      <c r="A4" s="187"/>
      <c r="B4" s="101" t="s">
        <v>223</v>
      </c>
      <c r="C4" s="42" t="s">
        <v>335</v>
      </c>
      <c r="D4" s="42" t="s">
        <v>336</v>
      </c>
      <c r="E4" s="42" t="s">
        <v>337</v>
      </c>
      <c r="F4" s="42" t="s">
        <v>338</v>
      </c>
      <c r="G4" s="42" t="s">
        <v>339</v>
      </c>
      <c r="H4" s="42" t="s">
        <v>340</v>
      </c>
    </row>
    <row r="5" spans="1:8" x14ac:dyDescent="0.45">
      <c r="A5" s="213" t="s">
        <v>216</v>
      </c>
      <c r="B5" s="96" t="s">
        <v>224</v>
      </c>
      <c r="C5" s="59">
        <v>1678.7085714392183</v>
      </c>
      <c r="D5" s="60">
        <v>0.81063796166862956</v>
      </c>
      <c r="E5" s="59">
        <v>1810.2528629552085</v>
      </c>
      <c r="F5" s="60">
        <v>0.75984355421114436</v>
      </c>
      <c r="G5" s="59">
        <v>610.84818135075659</v>
      </c>
      <c r="H5" s="60">
        <v>0.75072720668948045</v>
      </c>
    </row>
    <row r="6" spans="1:8" x14ac:dyDescent="0.45">
      <c r="A6" s="213"/>
      <c r="B6" s="97" t="s">
        <v>220</v>
      </c>
      <c r="C6" s="56">
        <v>1194.4520786700855</v>
      </c>
      <c r="D6" s="57">
        <v>0.57679350355246228</v>
      </c>
      <c r="E6" s="55">
        <v>1282.0828046744748</v>
      </c>
      <c r="F6" s="57">
        <v>0.53814711471109522</v>
      </c>
      <c r="G6" s="55">
        <v>472.00978017449125</v>
      </c>
      <c r="H6" s="57">
        <v>0.5800959954025614</v>
      </c>
    </row>
    <row r="7" spans="1:8" x14ac:dyDescent="0.45">
      <c r="A7" s="213"/>
      <c r="B7" s="97" t="s">
        <v>217</v>
      </c>
      <c r="C7" s="56">
        <v>428.62157520507941</v>
      </c>
      <c r="D7" s="57">
        <v>0.20697870134394758</v>
      </c>
      <c r="E7" s="55">
        <v>439.19501196634371</v>
      </c>
      <c r="F7" s="57">
        <v>0.18434965949426588</v>
      </c>
      <c r="G7" s="55">
        <v>97.979377927736678</v>
      </c>
      <c r="H7" s="57">
        <v>0.12041582008513185</v>
      </c>
    </row>
    <row r="8" spans="1:8" x14ac:dyDescent="0.45">
      <c r="A8" s="213"/>
      <c r="B8" s="98" t="s">
        <v>118</v>
      </c>
      <c r="C8" s="83">
        <v>55.634917564053296</v>
      </c>
      <c r="D8" s="84">
        <v>2.6865756772219682E-2</v>
      </c>
      <c r="E8" s="85">
        <v>88.975046314390241</v>
      </c>
      <c r="F8" s="84">
        <v>3.7346780005783245E-2</v>
      </c>
      <c r="G8" s="85">
        <v>40.859023248528686</v>
      </c>
      <c r="H8" s="84">
        <v>5.0215391201787189E-2</v>
      </c>
    </row>
    <row r="9" spans="1:8" x14ac:dyDescent="0.45">
      <c r="A9" s="213" t="s">
        <v>218</v>
      </c>
      <c r="B9" s="100" t="s">
        <v>225</v>
      </c>
      <c r="C9" s="91">
        <v>292.3590986106276</v>
      </c>
      <c r="D9" s="61">
        <v>0.14117839618213809</v>
      </c>
      <c r="E9" s="62">
        <v>339.86377584609028</v>
      </c>
      <c r="F9" s="61">
        <v>0.14265592651235193</v>
      </c>
      <c r="G9" s="62">
        <v>97.021754798463462</v>
      </c>
      <c r="H9" s="61">
        <v>0.11923890942410507</v>
      </c>
    </row>
    <row r="10" spans="1:8" x14ac:dyDescent="0.45">
      <c r="A10" s="213"/>
      <c r="B10" s="97" t="s">
        <v>221</v>
      </c>
      <c r="C10" s="92">
        <v>62.56531153891607</v>
      </c>
      <c r="D10" s="57">
        <v>3.0212401056359341E-2</v>
      </c>
      <c r="E10" s="55">
        <v>36.50852735488963</v>
      </c>
      <c r="F10" s="57">
        <v>1.5324250966280902E-2</v>
      </c>
      <c r="G10" s="55">
        <v>13.883221620047467</v>
      </c>
      <c r="H10" s="57">
        <v>1.7062361000440635E-2</v>
      </c>
    </row>
    <row r="11" spans="1:8" x14ac:dyDescent="0.45">
      <c r="A11" s="213"/>
      <c r="B11" s="97" t="s">
        <v>220</v>
      </c>
      <c r="C11" s="92">
        <v>170.04519413553163</v>
      </c>
      <c r="D11" s="57">
        <v>8.2113770019887455E-2</v>
      </c>
      <c r="E11" s="55">
        <v>253.74881360780066</v>
      </c>
      <c r="F11" s="57">
        <v>0.10650965086383248</v>
      </c>
      <c r="G11" s="55">
        <v>71.802757927855296</v>
      </c>
      <c r="H11" s="57">
        <v>8.8244977291382407E-2</v>
      </c>
    </row>
    <row r="12" spans="1:8" x14ac:dyDescent="0.45">
      <c r="A12" s="213"/>
      <c r="B12" s="97" t="s">
        <v>222</v>
      </c>
      <c r="C12" s="92">
        <v>9.3134778183560538</v>
      </c>
      <c r="D12" s="58">
        <v>4.4974206977720834E-3</v>
      </c>
      <c r="E12" s="55">
        <v>5.5295417220084371</v>
      </c>
      <c r="F12" s="57">
        <v>2.320994332444076E-3</v>
      </c>
      <c r="G12" s="55">
        <v>0.78367000965537681</v>
      </c>
      <c r="H12" s="57">
        <v>9.6312376016893992E-4</v>
      </c>
    </row>
    <row r="13" spans="1:8" x14ac:dyDescent="0.45">
      <c r="A13" s="213"/>
      <c r="B13" s="98" t="s">
        <v>118</v>
      </c>
      <c r="C13" s="92">
        <v>50.435115117823813</v>
      </c>
      <c r="D13" s="57">
        <v>2.435480440811922E-2</v>
      </c>
      <c r="E13" s="55">
        <v>44.076893161391531</v>
      </c>
      <c r="F13" s="57">
        <v>1.8501030349794459E-2</v>
      </c>
      <c r="G13" s="55">
        <v>10.552105240905323</v>
      </c>
      <c r="H13" s="57">
        <v>1.2968447372113093E-2</v>
      </c>
    </row>
    <row r="14" spans="1:8" x14ac:dyDescent="0.45">
      <c r="A14" s="158" t="s">
        <v>219</v>
      </c>
      <c r="B14" s="94" t="s">
        <v>341</v>
      </c>
      <c r="C14" s="102">
        <v>99.781032845511575</v>
      </c>
      <c r="D14" s="103">
        <v>4.8183642149232195E-2</v>
      </c>
      <c r="E14" s="104">
        <v>232.28543978786581</v>
      </c>
      <c r="F14" s="103">
        <v>9.7500519276503925E-2</v>
      </c>
      <c r="G14" s="104">
        <v>105.80535882835841</v>
      </c>
      <c r="H14" s="103">
        <v>0.13003388388641438</v>
      </c>
    </row>
  </sheetData>
  <mergeCells count="2">
    <mergeCell ref="A9:A13"/>
    <mergeCell ref="A5:A8"/>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B24" sqref="B24"/>
    </sheetView>
  </sheetViews>
  <sheetFormatPr defaultRowHeight="14.25" x14ac:dyDescent="0.45"/>
  <cols>
    <col min="1" max="1" width="34.59765625" style="110" bestFit="1" customWidth="1"/>
    <col min="2" max="2" width="19.86328125" style="110" bestFit="1" customWidth="1"/>
    <col min="3" max="3" width="10.86328125" style="110" bestFit="1" customWidth="1"/>
    <col min="4" max="16384" width="9.06640625" style="110"/>
  </cols>
  <sheetData>
    <row r="1" spans="1:3" x14ac:dyDescent="0.45">
      <c r="A1" s="111" t="s">
        <v>408</v>
      </c>
    </row>
    <row r="2" spans="1:3" s="41" customFormat="1" x14ac:dyDescent="0.45">
      <c r="A2" s="41" t="s">
        <v>407</v>
      </c>
    </row>
    <row r="3" spans="1:3" s="41" customFormat="1" x14ac:dyDescent="0.45"/>
    <row r="4" spans="1:3" x14ac:dyDescent="0.45">
      <c r="A4" s="8"/>
      <c r="B4" s="12" t="s">
        <v>98</v>
      </c>
      <c r="C4" s="12" t="s">
        <v>0</v>
      </c>
    </row>
    <row r="5" spans="1:3" x14ac:dyDescent="0.45">
      <c r="A5" s="184" t="s">
        <v>226</v>
      </c>
      <c r="B5" s="30">
        <v>3.0162412993039442E-2</v>
      </c>
      <c r="C5" s="30">
        <v>3.3405508478351914E-2</v>
      </c>
    </row>
    <row r="6" spans="1:3" x14ac:dyDescent="0.45">
      <c r="A6" s="185" t="s">
        <v>227</v>
      </c>
      <c r="B6" s="37">
        <v>6.9175904442725783E-2</v>
      </c>
      <c r="C6" s="37">
        <v>7.3422616660874837E-2</v>
      </c>
    </row>
    <row r="7" spans="1:3" x14ac:dyDescent="0.45">
      <c r="A7" s="185" t="s">
        <v>228</v>
      </c>
      <c r="B7" s="37">
        <v>0.10518174787316319</v>
      </c>
      <c r="C7" s="37">
        <v>9.8790843558145547E-2</v>
      </c>
    </row>
    <row r="8" spans="1:3" x14ac:dyDescent="0.45">
      <c r="A8" s="185" t="s">
        <v>229</v>
      </c>
      <c r="B8" s="37">
        <v>7.0035232448225487E-2</v>
      </c>
      <c r="C8" s="37">
        <v>5.5848117357379837E-2</v>
      </c>
    </row>
    <row r="9" spans="1:3" x14ac:dyDescent="0.45">
      <c r="A9" s="185" t="s">
        <v>230</v>
      </c>
      <c r="B9" s="37">
        <v>0.23425281429921802</v>
      </c>
      <c r="C9" s="37">
        <v>0.23698694015997337</v>
      </c>
    </row>
    <row r="10" spans="1:3" x14ac:dyDescent="0.45">
      <c r="A10" s="185" t="s">
        <v>231</v>
      </c>
      <c r="B10" s="37">
        <v>8.8940448569218872E-2</v>
      </c>
      <c r="C10" s="37">
        <v>7.8332308624484301E-2</v>
      </c>
    </row>
    <row r="11" spans="1:3" x14ac:dyDescent="0.45">
      <c r="A11" s="185" t="s">
        <v>232</v>
      </c>
      <c r="B11" s="37">
        <v>0.14410930652229956</v>
      </c>
      <c r="C11" s="37">
        <v>0.13470911634455165</v>
      </c>
    </row>
    <row r="12" spans="1:3" x14ac:dyDescent="0.45">
      <c r="A12" s="185" t="s">
        <v>233</v>
      </c>
      <c r="B12" s="37">
        <v>0.10509581507261322</v>
      </c>
      <c r="C12" s="37">
        <v>0.10973295196343126</v>
      </c>
    </row>
    <row r="13" spans="1:3" x14ac:dyDescent="0.45">
      <c r="A13" s="186" t="s">
        <v>234</v>
      </c>
      <c r="B13" s="31">
        <v>0.15304631777949643</v>
      </c>
      <c r="C13" s="31">
        <v>0.17877159685280725</v>
      </c>
    </row>
    <row r="14" spans="1:3" x14ac:dyDescent="0.45">
      <c r="B14" s="52"/>
      <c r="C14" s="52"/>
    </row>
    <row r="15" spans="1:3" x14ac:dyDescent="0.45">
      <c r="A15" s="8"/>
      <c r="B15" s="53" t="s">
        <v>323</v>
      </c>
      <c r="C15" s="53" t="s">
        <v>0</v>
      </c>
    </row>
    <row r="16" spans="1:3" x14ac:dyDescent="0.45">
      <c r="A16" s="184" t="s">
        <v>226</v>
      </c>
      <c r="B16" s="30">
        <v>2.1230414433968663E-2</v>
      </c>
      <c r="C16" s="30">
        <f t="shared" ref="C16:C24" si="0">C5</f>
        <v>3.3405508478351914E-2</v>
      </c>
    </row>
    <row r="17" spans="1:3" x14ac:dyDescent="0.45">
      <c r="A17" s="185" t="s">
        <v>227</v>
      </c>
      <c r="B17" s="37">
        <v>6.4640846503425359E-2</v>
      </c>
      <c r="C17" s="37">
        <f t="shared" si="0"/>
        <v>7.3422616660874837E-2</v>
      </c>
    </row>
    <row r="18" spans="1:3" x14ac:dyDescent="0.45">
      <c r="A18" s="185" t="s">
        <v>228</v>
      </c>
      <c r="B18" s="37">
        <v>0.10316760496506817</v>
      </c>
      <c r="C18" s="37">
        <f t="shared" si="0"/>
        <v>9.8790843558145547E-2</v>
      </c>
    </row>
    <row r="19" spans="1:3" x14ac:dyDescent="0.45">
      <c r="A19" s="185" t="s">
        <v>229</v>
      </c>
      <c r="B19" s="37">
        <v>5.7179678491487487E-2</v>
      </c>
      <c r="C19" s="37">
        <f t="shared" si="0"/>
        <v>5.5848117357379837E-2</v>
      </c>
    </row>
    <row r="20" spans="1:3" x14ac:dyDescent="0.45">
      <c r="A20" s="185" t="s">
        <v>230</v>
      </c>
      <c r="B20" s="37">
        <v>0.19412602591060163</v>
      </c>
      <c r="C20" s="37">
        <f t="shared" si="0"/>
        <v>0.23698694015997337</v>
      </c>
    </row>
    <row r="21" spans="1:3" x14ac:dyDescent="0.45">
      <c r="A21" s="185" t="s">
        <v>231</v>
      </c>
      <c r="B21" s="37">
        <v>8.227633453164214E-2</v>
      </c>
      <c r="C21" s="37">
        <f t="shared" si="0"/>
        <v>7.8332308624484301E-2</v>
      </c>
    </row>
    <row r="22" spans="1:3" x14ac:dyDescent="0.45">
      <c r="A22" s="185" t="s">
        <v>232</v>
      </c>
      <c r="B22" s="37">
        <v>0.15648104185036968</v>
      </c>
      <c r="C22" s="37">
        <f t="shared" si="0"/>
        <v>0.13470911634455165</v>
      </c>
    </row>
    <row r="23" spans="1:3" x14ac:dyDescent="0.45">
      <c r="A23" s="185" t="s">
        <v>233</v>
      </c>
      <c r="B23" s="37">
        <v>0.13104524180967239</v>
      </c>
      <c r="C23" s="37">
        <f t="shared" si="0"/>
        <v>0.10973295196343126</v>
      </c>
    </row>
    <row r="24" spans="1:3" x14ac:dyDescent="0.45">
      <c r="A24" s="186" t="s">
        <v>234</v>
      </c>
      <c r="B24" s="31">
        <v>0.18985281150376448</v>
      </c>
      <c r="C24" s="31">
        <f t="shared" si="0"/>
        <v>0.17877159685280725</v>
      </c>
    </row>
    <row r="25" spans="1:3" x14ac:dyDescent="0.45">
      <c r="B25" s="52"/>
      <c r="C25" s="52"/>
    </row>
    <row r="26" spans="1:3" x14ac:dyDescent="0.45">
      <c r="A26" s="8"/>
      <c r="B26" s="53" t="s">
        <v>324</v>
      </c>
      <c r="C26" s="53" t="s">
        <v>0</v>
      </c>
    </row>
    <row r="27" spans="1:3" x14ac:dyDescent="0.45">
      <c r="A27" s="184" t="s">
        <v>226</v>
      </c>
      <c r="B27" s="30">
        <v>3.5240274599542334E-2</v>
      </c>
      <c r="C27" s="30">
        <f t="shared" ref="C27:C35" si="1">C16</f>
        <v>3.3405508478351914E-2</v>
      </c>
    </row>
    <row r="28" spans="1:3" x14ac:dyDescent="0.45">
      <c r="A28" s="185" t="s">
        <v>227</v>
      </c>
      <c r="B28" s="37">
        <v>0.10320366132723112</v>
      </c>
      <c r="C28" s="37">
        <f t="shared" si="1"/>
        <v>7.3422616660874837E-2</v>
      </c>
    </row>
    <row r="29" spans="1:3" x14ac:dyDescent="0.45">
      <c r="A29" s="185" t="s">
        <v>228</v>
      </c>
      <c r="B29" s="37">
        <v>0.11372997711670481</v>
      </c>
      <c r="C29" s="37">
        <f t="shared" si="1"/>
        <v>9.8790843558145547E-2</v>
      </c>
    </row>
    <row r="30" spans="1:3" x14ac:dyDescent="0.45">
      <c r="A30" s="185" t="s">
        <v>229</v>
      </c>
      <c r="B30" s="37">
        <v>5.6292906178489706E-2</v>
      </c>
      <c r="C30" s="37">
        <f t="shared" si="1"/>
        <v>5.5848117357379837E-2</v>
      </c>
    </row>
    <row r="31" spans="1:3" x14ac:dyDescent="0.45">
      <c r="A31" s="185" t="s">
        <v>230</v>
      </c>
      <c r="B31" s="37">
        <v>0.16521739130434782</v>
      </c>
      <c r="C31" s="37">
        <f t="shared" si="1"/>
        <v>0.23698694015997337</v>
      </c>
    </row>
    <row r="32" spans="1:3" x14ac:dyDescent="0.45">
      <c r="A32" s="185" t="s">
        <v>231</v>
      </c>
      <c r="B32" s="37">
        <v>7.688787185354691E-2</v>
      </c>
      <c r="C32" s="37">
        <f t="shared" si="1"/>
        <v>7.8332308624484301E-2</v>
      </c>
    </row>
    <row r="33" spans="1:3" x14ac:dyDescent="0.45">
      <c r="A33" s="185" t="s">
        <v>232</v>
      </c>
      <c r="B33" s="37">
        <v>0.14508009153318077</v>
      </c>
      <c r="C33" s="37">
        <f t="shared" si="1"/>
        <v>0.13470911634455165</v>
      </c>
    </row>
    <row r="34" spans="1:3" x14ac:dyDescent="0.45">
      <c r="A34" s="185" t="s">
        <v>233</v>
      </c>
      <c r="B34" s="37">
        <v>0.12173913043478261</v>
      </c>
      <c r="C34" s="37">
        <f t="shared" si="1"/>
        <v>0.10973295196343126</v>
      </c>
    </row>
    <row r="35" spans="1:3" x14ac:dyDescent="0.45">
      <c r="A35" s="186" t="s">
        <v>234</v>
      </c>
      <c r="B35" s="31">
        <v>0.18260869565217391</v>
      </c>
      <c r="C35" s="31">
        <f t="shared" si="1"/>
        <v>0.17877159685280725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D5" sqref="D5"/>
    </sheetView>
  </sheetViews>
  <sheetFormatPr defaultRowHeight="14.25" x14ac:dyDescent="0.45"/>
  <cols>
    <col min="1" max="1" width="20.9296875" style="110" customWidth="1"/>
    <col min="2" max="2" width="19.86328125" style="110" bestFit="1" customWidth="1"/>
    <col min="3" max="3" width="10.86328125" style="110" bestFit="1" customWidth="1"/>
    <col min="4" max="4" width="9.1328125" style="82"/>
    <col min="5" max="16384" width="9.06640625" style="110"/>
  </cols>
  <sheetData>
    <row r="1" spans="1:3" x14ac:dyDescent="0.45">
      <c r="A1" s="111" t="s">
        <v>409</v>
      </c>
    </row>
    <row r="2" spans="1:3" x14ac:dyDescent="0.45">
      <c r="A2" s="110" t="s">
        <v>410</v>
      </c>
    </row>
    <row r="4" spans="1:3" x14ac:dyDescent="0.45">
      <c r="A4" s="8"/>
      <c r="B4" s="12" t="s">
        <v>98</v>
      </c>
      <c r="C4" s="12" t="s">
        <v>0</v>
      </c>
    </row>
    <row r="5" spans="1:3" x14ac:dyDescent="0.45">
      <c r="A5" s="184" t="s">
        <v>235</v>
      </c>
      <c r="B5" s="63">
        <v>49800</v>
      </c>
      <c r="C5" s="63">
        <v>32400</v>
      </c>
    </row>
    <row r="6" spans="1:3" x14ac:dyDescent="0.45">
      <c r="A6" s="185" t="s">
        <v>236</v>
      </c>
      <c r="B6" s="64">
        <v>60400</v>
      </c>
      <c r="C6" s="64">
        <v>38900</v>
      </c>
    </row>
    <row r="7" spans="1:3" x14ac:dyDescent="0.45">
      <c r="A7" s="185" t="s">
        <v>237</v>
      </c>
      <c r="B7" s="64">
        <v>69900</v>
      </c>
      <c r="C7" s="64">
        <v>42400</v>
      </c>
    </row>
    <row r="8" spans="1:3" x14ac:dyDescent="0.45">
      <c r="A8" s="185" t="s">
        <v>238</v>
      </c>
      <c r="B8" s="64">
        <v>98600</v>
      </c>
      <c r="C8" s="64">
        <v>50800</v>
      </c>
    </row>
    <row r="9" spans="1:3" x14ac:dyDescent="0.45">
      <c r="A9" s="186" t="s">
        <v>239</v>
      </c>
      <c r="B9" s="65">
        <v>109700</v>
      </c>
      <c r="C9" s="65">
        <v>52700</v>
      </c>
    </row>
    <row r="10" spans="1:3" x14ac:dyDescent="0.45">
      <c r="A10" s="188" t="s">
        <v>411</v>
      </c>
      <c r="B10" s="134">
        <v>0.23</v>
      </c>
      <c r="C10" s="134">
        <v>0.14000000000000001</v>
      </c>
    </row>
    <row r="11" spans="1:3" x14ac:dyDescent="0.45">
      <c r="B11" s="66"/>
      <c r="C11" s="66"/>
    </row>
    <row r="12" spans="1:3" x14ac:dyDescent="0.45">
      <c r="A12" s="8"/>
      <c r="B12" s="67" t="s">
        <v>323</v>
      </c>
      <c r="C12" s="67" t="s">
        <v>0</v>
      </c>
    </row>
    <row r="13" spans="1:3" x14ac:dyDescent="0.45">
      <c r="A13" s="184" t="s">
        <v>235</v>
      </c>
      <c r="B13" s="63">
        <v>55200</v>
      </c>
      <c r="C13" s="63">
        <f>C5</f>
        <v>32400</v>
      </c>
    </row>
    <row r="14" spans="1:3" x14ac:dyDescent="0.45">
      <c r="A14" s="185" t="s">
        <v>236</v>
      </c>
      <c r="B14" s="64">
        <v>69100</v>
      </c>
      <c r="C14" s="64">
        <f>C6</f>
        <v>38900</v>
      </c>
    </row>
    <row r="15" spans="1:3" x14ac:dyDescent="0.45">
      <c r="A15" s="185" t="s">
        <v>237</v>
      </c>
      <c r="B15" s="64">
        <v>88100</v>
      </c>
      <c r="C15" s="64">
        <f>C7</f>
        <v>42400</v>
      </c>
    </row>
    <row r="16" spans="1:3" x14ac:dyDescent="0.45">
      <c r="A16" s="185" t="s">
        <v>238</v>
      </c>
      <c r="B16" s="64">
        <v>108900</v>
      </c>
      <c r="C16" s="64">
        <f>C8</f>
        <v>50800</v>
      </c>
    </row>
    <row r="17" spans="1:3" x14ac:dyDescent="0.45">
      <c r="A17" s="186" t="s">
        <v>239</v>
      </c>
      <c r="B17" s="65">
        <v>115100</v>
      </c>
      <c r="C17" s="65">
        <f>C9</f>
        <v>52700</v>
      </c>
    </row>
    <row r="18" spans="1:3" x14ac:dyDescent="0.45">
      <c r="A18" s="188" t="s">
        <v>411</v>
      </c>
      <c r="B18" s="134">
        <v>0.22</v>
      </c>
      <c r="C18" s="134">
        <v>0.14000000000000001</v>
      </c>
    </row>
    <row r="19" spans="1:3" x14ac:dyDescent="0.45">
      <c r="B19" s="66"/>
      <c r="C19" s="66"/>
    </row>
    <row r="20" spans="1:3" x14ac:dyDescent="0.45">
      <c r="A20" s="8"/>
      <c r="B20" s="67" t="s">
        <v>324</v>
      </c>
      <c r="C20" s="67" t="s">
        <v>0</v>
      </c>
    </row>
    <row r="21" spans="1:3" x14ac:dyDescent="0.45">
      <c r="A21" s="184" t="s">
        <v>235</v>
      </c>
      <c r="B21" s="63">
        <v>65500</v>
      </c>
      <c r="C21" s="63">
        <f>C13</f>
        <v>32400</v>
      </c>
    </row>
    <row r="22" spans="1:3" x14ac:dyDescent="0.45">
      <c r="A22" s="185" t="s">
        <v>236</v>
      </c>
      <c r="B22" s="64">
        <v>79000</v>
      </c>
      <c r="C22" s="64">
        <f>C14</f>
        <v>38900</v>
      </c>
    </row>
    <row r="23" spans="1:3" x14ac:dyDescent="0.45">
      <c r="A23" s="185" t="s">
        <v>237</v>
      </c>
      <c r="B23" s="64">
        <v>83200</v>
      </c>
      <c r="C23" s="64">
        <f>C15</f>
        <v>42400</v>
      </c>
    </row>
    <row r="24" spans="1:3" x14ac:dyDescent="0.45">
      <c r="A24" s="185" t="s">
        <v>238</v>
      </c>
      <c r="B24" s="64">
        <v>109300</v>
      </c>
      <c r="C24" s="64">
        <f>C16</f>
        <v>50800</v>
      </c>
    </row>
    <row r="25" spans="1:3" x14ac:dyDescent="0.45">
      <c r="A25" s="186" t="s">
        <v>239</v>
      </c>
      <c r="B25" s="65">
        <v>123800</v>
      </c>
      <c r="C25" s="65">
        <f>C17</f>
        <v>52700</v>
      </c>
    </row>
    <row r="26" spans="1:3" x14ac:dyDescent="0.45">
      <c r="A26" s="188" t="s">
        <v>411</v>
      </c>
      <c r="B26" s="134">
        <v>0.19</v>
      </c>
      <c r="C26" s="134">
        <v>0.14000000000000001</v>
      </c>
    </row>
    <row r="28" spans="1:3" x14ac:dyDescent="0.45">
      <c r="B28" s="189"/>
      <c r="C28" s="189"/>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B8" sqref="B8"/>
    </sheetView>
  </sheetViews>
  <sheetFormatPr defaultRowHeight="14.25" x14ac:dyDescent="0.45"/>
  <cols>
    <col min="1" max="1" width="40" bestFit="1" customWidth="1"/>
    <col min="2" max="2" width="19.86328125" style="49" bestFit="1" customWidth="1"/>
    <col min="3" max="3" width="12.265625" style="49" bestFit="1" customWidth="1"/>
  </cols>
  <sheetData>
    <row r="1" spans="1:3" x14ac:dyDescent="0.45">
      <c r="A1" s="3" t="s">
        <v>145</v>
      </c>
    </row>
    <row r="2" spans="1:3" x14ac:dyDescent="0.45">
      <c r="A2" s="41" t="s">
        <v>412</v>
      </c>
    </row>
    <row r="4" spans="1:3" x14ac:dyDescent="0.45">
      <c r="A4" s="8"/>
      <c r="B4" s="12" t="s">
        <v>98</v>
      </c>
      <c r="C4" s="12" t="s">
        <v>0</v>
      </c>
    </row>
    <row r="5" spans="1:3" x14ac:dyDescent="0.45">
      <c r="A5" s="70" t="s">
        <v>154</v>
      </c>
      <c r="B5" s="71">
        <v>0.67710553262653628</v>
      </c>
      <c r="C5" s="71">
        <v>0.67398796154625995</v>
      </c>
    </row>
    <row r="6" spans="1:3" x14ac:dyDescent="0.45">
      <c r="A6" s="135" t="s">
        <v>496</v>
      </c>
      <c r="B6" s="39"/>
      <c r="C6" s="39"/>
    </row>
    <row r="7" spans="1:3" x14ac:dyDescent="0.45">
      <c r="A7" s="50" t="s">
        <v>240</v>
      </c>
      <c r="B7" s="39">
        <v>0.46901065220918731</v>
      </c>
      <c r="C7" s="39">
        <v>0.45199820979909527</v>
      </c>
    </row>
    <row r="8" spans="1:3" x14ac:dyDescent="0.45">
      <c r="A8" s="50" t="s">
        <v>241</v>
      </c>
      <c r="B8" s="39">
        <v>0.61024908559966617</v>
      </c>
      <c r="C8" s="39">
        <v>0.60054082606215475</v>
      </c>
    </row>
    <row r="9" spans="1:3" x14ac:dyDescent="0.45">
      <c r="A9" s="50" t="s">
        <v>242</v>
      </c>
      <c r="B9" s="39">
        <v>0.70140684952743337</v>
      </c>
      <c r="C9" s="39">
        <v>0.68533001670137583</v>
      </c>
    </row>
    <row r="10" spans="1:3" x14ac:dyDescent="0.45">
      <c r="A10" s="50" t="s">
        <v>243</v>
      </c>
      <c r="B10" s="39">
        <v>0.69605587301241967</v>
      </c>
      <c r="C10" s="39">
        <v>0.70290287324938006</v>
      </c>
    </row>
    <row r="11" spans="1:3" x14ac:dyDescent="0.45">
      <c r="A11" s="50" t="s">
        <v>244</v>
      </c>
      <c r="B11" s="39">
        <v>0.74538478750543491</v>
      </c>
      <c r="C11" s="39">
        <v>0.7459198010118403</v>
      </c>
    </row>
    <row r="12" spans="1:3" x14ac:dyDescent="0.45">
      <c r="A12" s="51" t="s">
        <v>327</v>
      </c>
      <c r="B12" s="40">
        <v>0.73646103050654776</v>
      </c>
      <c r="C12" s="40">
        <v>0.72085826307818368</v>
      </c>
    </row>
    <row r="13" spans="1:3" x14ac:dyDescent="0.45">
      <c r="A13" s="68"/>
      <c r="B13" s="69"/>
      <c r="C13" s="69"/>
    </row>
    <row r="14" spans="1:3" x14ac:dyDescent="0.45">
      <c r="A14" s="8"/>
      <c r="B14" s="67" t="s">
        <v>323</v>
      </c>
      <c r="C14" s="67" t="s">
        <v>0</v>
      </c>
    </row>
    <row r="15" spans="1:3" x14ac:dyDescent="0.45">
      <c r="A15" s="70" t="s">
        <v>154</v>
      </c>
      <c r="B15" s="71">
        <v>0.72294647199059758</v>
      </c>
      <c r="C15" s="71">
        <f>C5</f>
        <v>0.67398796154625995</v>
      </c>
    </row>
    <row r="16" spans="1:3" x14ac:dyDescent="0.45">
      <c r="A16" s="135" t="s">
        <v>496</v>
      </c>
      <c r="B16" s="39"/>
      <c r="C16" s="39"/>
    </row>
    <row r="17" spans="1:3" x14ac:dyDescent="0.45">
      <c r="A17" s="50" t="s">
        <v>240</v>
      </c>
      <c r="B17" s="39">
        <v>0.64005543348002292</v>
      </c>
      <c r="C17" s="39">
        <f t="shared" ref="C17:C22" si="0">C7</f>
        <v>0.45199820979909527</v>
      </c>
    </row>
    <row r="18" spans="1:3" x14ac:dyDescent="0.45">
      <c r="A18" s="50" t="s">
        <v>241</v>
      </c>
      <c r="B18" s="39">
        <v>0.67442033011028424</v>
      </c>
      <c r="C18" s="39">
        <f t="shared" si="0"/>
        <v>0.60054082606215475</v>
      </c>
    </row>
    <row r="19" spans="1:3" x14ac:dyDescent="0.45">
      <c r="A19" s="50" t="s">
        <v>242</v>
      </c>
      <c r="B19" s="39">
        <v>0.71652285036949581</v>
      </c>
      <c r="C19" s="39">
        <f t="shared" si="0"/>
        <v>0.68533001670137583</v>
      </c>
    </row>
    <row r="20" spans="1:3" x14ac:dyDescent="0.45">
      <c r="A20" s="50" t="s">
        <v>243</v>
      </c>
      <c r="B20" s="39">
        <v>0.72598089808070498</v>
      </c>
      <c r="C20" s="39">
        <f t="shared" si="0"/>
        <v>0.70290287324938006</v>
      </c>
    </row>
    <row r="21" spans="1:3" x14ac:dyDescent="0.45">
      <c r="A21" s="50" t="s">
        <v>244</v>
      </c>
      <c r="B21" s="39">
        <v>0.75748548604911814</v>
      </c>
      <c r="C21" s="39">
        <f t="shared" si="0"/>
        <v>0.7459198010118403</v>
      </c>
    </row>
    <row r="22" spans="1:3" x14ac:dyDescent="0.45">
      <c r="A22" s="51" t="s">
        <v>327</v>
      </c>
      <c r="B22" s="40">
        <v>0.72986731021575213</v>
      </c>
      <c r="C22" s="40">
        <f t="shared" si="0"/>
        <v>0.72085826307818368</v>
      </c>
    </row>
    <row r="23" spans="1:3" x14ac:dyDescent="0.45">
      <c r="A23" s="68"/>
      <c r="B23" s="69"/>
      <c r="C23" s="69"/>
    </row>
    <row r="24" spans="1:3" x14ac:dyDescent="0.45">
      <c r="A24" s="8"/>
      <c r="B24" s="67" t="s">
        <v>324</v>
      </c>
      <c r="C24" s="67" t="s">
        <v>0</v>
      </c>
    </row>
    <row r="25" spans="1:3" x14ac:dyDescent="0.45">
      <c r="A25" s="70" t="s">
        <v>154</v>
      </c>
      <c r="B25" s="71">
        <v>0.70575634839548063</v>
      </c>
      <c r="C25" s="71">
        <f>C15</f>
        <v>0.67398796154625995</v>
      </c>
    </row>
    <row r="26" spans="1:3" x14ac:dyDescent="0.45">
      <c r="A26" s="135" t="s">
        <v>496</v>
      </c>
      <c r="B26" s="39"/>
      <c r="C26" s="39"/>
    </row>
    <row r="27" spans="1:3" x14ac:dyDescent="0.45">
      <c r="A27" s="50" t="s">
        <v>240</v>
      </c>
      <c r="B27" s="39">
        <v>0.52194176399139813</v>
      </c>
      <c r="C27" s="39">
        <f t="shared" ref="C27:C32" si="1">C17</f>
        <v>0.45199820979909527</v>
      </c>
    </row>
    <row r="28" spans="1:3" x14ac:dyDescent="0.45">
      <c r="A28" s="50" t="s">
        <v>241</v>
      </c>
      <c r="B28" s="39">
        <v>0.64768432886798788</v>
      </c>
      <c r="C28" s="39">
        <f t="shared" si="1"/>
        <v>0.60054082606215475</v>
      </c>
    </row>
    <row r="29" spans="1:3" x14ac:dyDescent="0.45">
      <c r="A29" s="50" t="s">
        <v>242</v>
      </c>
      <c r="B29" s="39">
        <v>0.7087655557295981</v>
      </c>
      <c r="C29" s="39">
        <f t="shared" si="1"/>
        <v>0.68533001670137583</v>
      </c>
    </row>
    <row r="30" spans="1:3" x14ac:dyDescent="0.45">
      <c r="A30" s="50" t="s">
        <v>243</v>
      </c>
      <c r="B30" s="39">
        <v>0.7431296507037729</v>
      </c>
      <c r="C30" s="39">
        <f t="shared" si="1"/>
        <v>0.70290287324938006</v>
      </c>
    </row>
    <row r="31" spans="1:3" x14ac:dyDescent="0.45">
      <c r="A31" s="50" t="s">
        <v>244</v>
      </c>
      <c r="B31" s="39">
        <v>0.7697900704511047</v>
      </c>
      <c r="C31" s="39">
        <f t="shared" si="1"/>
        <v>0.7459198010118403</v>
      </c>
    </row>
    <row r="32" spans="1:3" x14ac:dyDescent="0.45">
      <c r="A32" s="51" t="s">
        <v>327</v>
      </c>
      <c r="B32" s="40">
        <v>0.73330915931671459</v>
      </c>
      <c r="C32" s="40">
        <f t="shared" si="1"/>
        <v>0.72085826307818368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C19" sqref="C19"/>
    </sheetView>
  </sheetViews>
  <sheetFormatPr defaultRowHeight="14.25" x14ac:dyDescent="0.45"/>
  <cols>
    <col min="1" max="1" width="26" style="110" bestFit="1" customWidth="1"/>
    <col min="2" max="2" width="19.86328125" style="110" bestFit="1" customWidth="1"/>
    <col min="3" max="3" width="12.265625" style="110" bestFit="1" customWidth="1"/>
    <col min="4" max="16384" width="9.06640625" style="110"/>
  </cols>
  <sheetData>
    <row r="1" spans="1:3" x14ac:dyDescent="0.45">
      <c r="A1" s="111" t="s">
        <v>413</v>
      </c>
    </row>
    <row r="2" spans="1:3" s="41" customFormat="1" x14ac:dyDescent="0.45">
      <c r="A2" s="41" t="s">
        <v>414</v>
      </c>
    </row>
    <row r="4" spans="1:3" x14ac:dyDescent="0.45">
      <c r="A4" s="8"/>
      <c r="B4" s="12" t="s">
        <v>98</v>
      </c>
      <c r="C4" s="12" t="s">
        <v>0</v>
      </c>
    </row>
    <row r="5" spans="1:3" x14ac:dyDescent="0.45">
      <c r="A5" s="192" t="s">
        <v>328</v>
      </c>
      <c r="B5" s="71">
        <v>0.71035412848354051</v>
      </c>
      <c r="C5" s="38">
        <v>0.70642837983688167</v>
      </c>
    </row>
    <row r="6" spans="1:3" x14ac:dyDescent="0.45">
      <c r="A6" s="184" t="s">
        <v>85</v>
      </c>
      <c r="B6" s="39">
        <v>0.71993954811840621</v>
      </c>
      <c r="C6" s="88">
        <v>0.69521686017846673</v>
      </c>
    </row>
    <row r="7" spans="1:3" x14ac:dyDescent="0.45">
      <c r="A7" s="185" t="s">
        <v>86</v>
      </c>
      <c r="B7" s="39">
        <v>0.70143877731148985</v>
      </c>
      <c r="C7" s="89">
        <v>0.67811031904979813</v>
      </c>
    </row>
    <row r="8" spans="1:3" x14ac:dyDescent="0.45">
      <c r="A8" s="185" t="s">
        <v>87</v>
      </c>
      <c r="B8" s="39">
        <v>0.74257645697564767</v>
      </c>
      <c r="C8" s="89">
        <v>0.7158426771915628</v>
      </c>
    </row>
    <row r="9" spans="1:3" x14ac:dyDescent="0.45">
      <c r="A9" s="185" t="s">
        <v>88</v>
      </c>
      <c r="B9" s="39">
        <v>0.72798311130223181</v>
      </c>
      <c r="C9" s="89">
        <v>0.73192406423401069</v>
      </c>
    </row>
    <row r="10" spans="1:3" x14ac:dyDescent="0.45">
      <c r="A10" s="185" t="s">
        <v>89</v>
      </c>
      <c r="B10" s="39">
        <v>0.74905836041183793</v>
      </c>
      <c r="C10" s="89">
        <v>0.7426366508126705</v>
      </c>
    </row>
    <row r="11" spans="1:3" x14ac:dyDescent="0.45">
      <c r="A11" s="185" t="s">
        <v>90</v>
      </c>
      <c r="B11" s="39">
        <v>0.67896903812171383</v>
      </c>
      <c r="C11" s="39">
        <v>0.7002274798828203</v>
      </c>
    </row>
    <row r="12" spans="1:3" x14ac:dyDescent="0.45">
      <c r="A12" s="193" t="s">
        <v>91</v>
      </c>
      <c r="B12" s="40">
        <v>0.61455761773878503</v>
      </c>
      <c r="C12" s="90">
        <v>0.63711394946362332</v>
      </c>
    </row>
    <row r="13" spans="1:3" x14ac:dyDescent="0.45">
      <c r="A13" s="190"/>
      <c r="B13" s="69"/>
      <c r="C13" s="69"/>
    </row>
    <row r="14" spans="1:3" x14ac:dyDescent="0.45">
      <c r="A14" s="8"/>
      <c r="B14" s="67" t="s">
        <v>323</v>
      </c>
      <c r="C14" s="67" t="s">
        <v>0</v>
      </c>
    </row>
    <row r="15" spans="1:3" x14ac:dyDescent="0.45">
      <c r="A15" s="192" t="s">
        <v>328</v>
      </c>
      <c r="B15" s="71">
        <v>0.73085951732934173</v>
      </c>
      <c r="C15" s="38">
        <f>C5</f>
        <v>0.70642837983688167</v>
      </c>
    </row>
    <row r="16" spans="1:3" x14ac:dyDescent="0.45">
      <c r="A16" s="184" t="s">
        <v>85</v>
      </c>
      <c r="B16" s="39">
        <v>0.68801207032313216</v>
      </c>
      <c r="C16" s="88">
        <f t="shared" ref="C16:C22" si="0">C6</f>
        <v>0.69521686017846673</v>
      </c>
    </row>
    <row r="17" spans="1:3" x14ac:dyDescent="0.45">
      <c r="A17" s="185" t="s">
        <v>86</v>
      </c>
      <c r="B17" s="39">
        <v>0.69281646522014528</v>
      </c>
      <c r="C17" s="89">
        <f t="shared" si="0"/>
        <v>0.67811031904979813</v>
      </c>
    </row>
    <row r="18" spans="1:3" x14ac:dyDescent="0.45">
      <c r="A18" s="185" t="s">
        <v>87</v>
      </c>
      <c r="B18" s="39">
        <v>0.71351397367752967</v>
      </c>
      <c r="C18" s="89">
        <f t="shared" si="0"/>
        <v>0.7158426771915628</v>
      </c>
    </row>
    <row r="19" spans="1:3" x14ac:dyDescent="0.45">
      <c r="A19" s="185" t="s">
        <v>88</v>
      </c>
      <c r="B19" s="39">
        <v>0.75601330688504331</v>
      </c>
      <c r="C19" s="89">
        <f t="shared" si="0"/>
        <v>0.73192406423401069</v>
      </c>
    </row>
    <row r="20" spans="1:3" x14ac:dyDescent="0.45">
      <c r="A20" s="185" t="s">
        <v>89</v>
      </c>
      <c r="B20" s="39">
        <v>0.78061915627104361</v>
      </c>
      <c r="C20" s="89">
        <f t="shared" si="0"/>
        <v>0.7426366508126705</v>
      </c>
    </row>
    <row r="21" spans="1:3" x14ac:dyDescent="0.45">
      <c r="A21" s="185" t="s">
        <v>90</v>
      </c>
      <c r="B21" s="39">
        <v>0.76390882834573381</v>
      </c>
      <c r="C21" s="39">
        <f t="shared" si="0"/>
        <v>0.7002274798828203</v>
      </c>
    </row>
    <row r="22" spans="1:3" x14ac:dyDescent="0.45">
      <c r="A22" s="193" t="s">
        <v>91</v>
      </c>
      <c r="B22" s="40">
        <v>0.74078721394272395</v>
      </c>
      <c r="C22" s="90">
        <f t="shared" si="0"/>
        <v>0.63711394946362332</v>
      </c>
    </row>
    <row r="23" spans="1:3" x14ac:dyDescent="0.45">
      <c r="A23" s="191"/>
      <c r="B23" s="69"/>
      <c r="C23" s="69"/>
    </row>
    <row r="24" spans="1:3" x14ac:dyDescent="0.45">
      <c r="A24" s="8"/>
      <c r="B24" s="67" t="s">
        <v>324</v>
      </c>
      <c r="C24" s="67" t="s">
        <v>0</v>
      </c>
    </row>
    <row r="25" spans="1:3" x14ac:dyDescent="0.45">
      <c r="A25" s="192" t="s">
        <v>328</v>
      </c>
      <c r="B25" s="71">
        <v>0.73281969641830713</v>
      </c>
      <c r="C25" s="38">
        <f t="shared" ref="C25:C32" si="1">C15</f>
        <v>0.70642837983688167</v>
      </c>
    </row>
    <row r="26" spans="1:3" x14ac:dyDescent="0.45">
      <c r="A26" s="184" t="s">
        <v>85</v>
      </c>
      <c r="B26" s="39">
        <v>0.53202791486057699</v>
      </c>
      <c r="C26" s="88">
        <f t="shared" si="1"/>
        <v>0.69521686017846673</v>
      </c>
    </row>
    <row r="27" spans="1:3" x14ac:dyDescent="0.45">
      <c r="A27" s="185" t="s">
        <v>86</v>
      </c>
      <c r="B27" s="39">
        <v>0.7099176806539389</v>
      </c>
      <c r="C27" s="89">
        <f t="shared" si="1"/>
        <v>0.67811031904979813</v>
      </c>
    </row>
    <row r="28" spans="1:3" x14ac:dyDescent="0.45">
      <c r="A28" s="185" t="s">
        <v>87</v>
      </c>
      <c r="B28" s="39">
        <v>0.75326934340301777</v>
      </c>
      <c r="C28" s="89">
        <f t="shared" si="1"/>
        <v>0.7158426771915628</v>
      </c>
    </row>
    <row r="29" spans="1:3" x14ac:dyDescent="0.45">
      <c r="A29" s="185" t="s">
        <v>88</v>
      </c>
      <c r="B29" s="39">
        <v>0.73721838098348336</v>
      </c>
      <c r="C29" s="89">
        <f t="shared" si="1"/>
        <v>0.73192406423401069</v>
      </c>
    </row>
    <row r="30" spans="1:3" x14ac:dyDescent="0.45">
      <c r="A30" s="185" t="s">
        <v>89</v>
      </c>
      <c r="B30" s="39">
        <v>0.76807753436506543</v>
      </c>
      <c r="C30" s="89">
        <f t="shared" si="1"/>
        <v>0.7426366508126705</v>
      </c>
    </row>
    <row r="31" spans="1:3" x14ac:dyDescent="0.45">
      <c r="A31" s="185" t="s">
        <v>90</v>
      </c>
      <c r="B31" s="39">
        <v>0.70414027445520411</v>
      </c>
      <c r="C31" s="39">
        <f t="shared" si="1"/>
        <v>0.7002274798828203</v>
      </c>
    </row>
    <row r="32" spans="1:3" x14ac:dyDescent="0.45">
      <c r="A32" s="193" t="s">
        <v>91</v>
      </c>
      <c r="B32" s="40">
        <v>0.7222125680558793</v>
      </c>
      <c r="C32" s="90">
        <f t="shared" si="1"/>
        <v>0.63711394946362332</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7" sqref="B7"/>
    </sheetView>
  </sheetViews>
  <sheetFormatPr defaultRowHeight="14.25" x14ac:dyDescent="0.45"/>
  <cols>
    <col min="1" max="1" width="31.59765625" style="110" bestFit="1" customWidth="1"/>
    <col min="2" max="6" width="13" style="110" customWidth="1"/>
    <col min="7" max="16384" width="9.06640625" style="110"/>
  </cols>
  <sheetData>
    <row r="1" spans="1:5" x14ac:dyDescent="0.45">
      <c r="A1" s="111" t="s">
        <v>147</v>
      </c>
    </row>
    <row r="2" spans="1:5" x14ac:dyDescent="0.45">
      <c r="B2" s="82">
        <v>1</v>
      </c>
      <c r="C2" s="82">
        <v>2</v>
      </c>
      <c r="D2" s="82">
        <v>3</v>
      </c>
      <c r="E2" s="82">
        <v>4</v>
      </c>
    </row>
    <row r="3" spans="1:5" ht="28.5" x14ac:dyDescent="0.45">
      <c r="A3" s="42" t="s">
        <v>415</v>
      </c>
      <c r="B3" s="183" t="s">
        <v>98</v>
      </c>
      <c r="C3" s="183" t="s">
        <v>323</v>
      </c>
      <c r="D3" s="183" t="s">
        <v>324</v>
      </c>
      <c r="E3" s="124" t="s">
        <v>0</v>
      </c>
    </row>
    <row r="4" spans="1:5" x14ac:dyDescent="0.45">
      <c r="A4" s="98" t="s">
        <v>417</v>
      </c>
      <c r="B4" s="132">
        <v>0.84089091206009059</v>
      </c>
      <c r="C4" s="132">
        <v>0.83384560089282733</v>
      </c>
      <c r="D4" s="132">
        <v>0.83192294458985172</v>
      </c>
      <c r="E4" s="132">
        <v>0.84394440660237691</v>
      </c>
    </row>
    <row r="5" spans="1:5" x14ac:dyDescent="0.45">
      <c r="B5" s="129"/>
      <c r="C5" s="129"/>
    </row>
    <row r="6" spans="1:5" ht="28.5" x14ac:dyDescent="0.45">
      <c r="A6" s="42" t="s">
        <v>416</v>
      </c>
      <c r="B6" s="183" t="s">
        <v>98</v>
      </c>
      <c r="C6" s="183" t="s">
        <v>323</v>
      </c>
      <c r="D6" s="183" t="s">
        <v>324</v>
      </c>
      <c r="E6" s="124" t="s">
        <v>0</v>
      </c>
    </row>
    <row r="7" spans="1:5" x14ac:dyDescent="0.45">
      <c r="A7" s="98" t="s">
        <v>417</v>
      </c>
      <c r="B7" s="132">
        <v>0.59028801919880658</v>
      </c>
      <c r="C7" s="132">
        <v>0.65343598863333785</v>
      </c>
      <c r="D7" s="132">
        <v>0.69297297487111131</v>
      </c>
      <c r="E7" s="132">
        <v>0.60524258728082514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5" sqref="D5:D7"/>
    </sheetView>
  </sheetViews>
  <sheetFormatPr defaultRowHeight="14.25" x14ac:dyDescent="0.45"/>
  <cols>
    <col min="1" max="1" width="35" style="110" bestFit="1" customWidth="1"/>
    <col min="2" max="2" width="16.53125" style="110" customWidth="1"/>
    <col min="3" max="3" width="20.59765625" style="110" customWidth="1"/>
    <col min="4" max="4" width="29.1328125" style="110" bestFit="1" customWidth="1"/>
    <col min="5" max="16384" width="9.06640625" style="110"/>
  </cols>
  <sheetData>
    <row r="1" spans="1:4" x14ac:dyDescent="0.45">
      <c r="A1" s="111" t="s">
        <v>498</v>
      </c>
    </row>
    <row r="2" spans="1:4" ht="14.65" thickBot="1" x14ac:dyDescent="0.5"/>
    <row r="3" spans="1:4" x14ac:dyDescent="0.45">
      <c r="A3" s="221" t="s">
        <v>256</v>
      </c>
      <c r="B3" s="223" t="s">
        <v>497</v>
      </c>
      <c r="C3" s="223"/>
      <c r="D3" s="225" t="s">
        <v>257</v>
      </c>
    </row>
    <row r="4" spans="1:4" x14ac:dyDescent="0.45">
      <c r="A4" s="222"/>
      <c r="B4" s="224"/>
      <c r="C4" s="224"/>
      <c r="D4" s="226"/>
    </row>
    <row r="5" spans="1:4" x14ac:dyDescent="0.45">
      <c r="A5" s="227" t="s">
        <v>16</v>
      </c>
      <c r="B5" s="230" t="s">
        <v>258</v>
      </c>
      <c r="C5" s="231"/>
      <c r="D5" s="234">
        <v>0.97675064195988615</v>
      </c>
    </row>
    <row r="6" spans="1:4" x14ac:dyDescent="0.45">
      <c r="A6" s="228"/>
      <c r="B6" s="230"/>
      <c r="C6" s="231"/>
      <c r="D6" s="234"/>
    </row>
    <row r="7" spans="1:4" x14ac:dyDescent="0.45">
      <c r="A7" s="228"/>
      <c r="B7" s="232"/>
      <c r="C7" s="233"/>
      <c r="D7" s="235"/>
    </row>
    <row r="8" spans="1:4" x14ac:dyDescent="0.45">
      <c r="A8" s="228"/>
      <c r="B8" s="236" t="s">
        <v>259</v>
      </c>
      <c r="C8" s="237"/>
      <c r="D8" s="146">
        <v>2.1791935595808175E-2</v>
      </c>
    </row>
    <row r="9" spans="1:4" ht="14.65" thickBot="1" x14ac:dyDescent="0.5">
      <c r="A9" s="229"/>
      <c r="B9" s="238" t="s">
        <v>260</v>
      </c>
      <c r="C9" s="239"/>
      <c r="D9" s="147">
        <v>1.4574224443056423E-3</v>
      </c>
    </row>
    <row r="10" spans="1:4" ht="14.65" thickBot="1" x14ac:dyDescent="0.5">
      <c r="A10" s="148" t="s">
        <v>17</v>
      </c>
      <c r="B10" s="240" t="s">
        <v>261</v>
      </c>
      <c r="C10" s="241"/>
      <c r="D10" s="149">
        <v>1</v>
      </c>
    </row>
    <row r="11" spans="1:4" x14ac:dyDescent="0.45">
      <c r="A11" s="242" t="s">
        <v>342</v>
      </c>
      <c r="B11" s="245" t="s">
        <v>262</v>
      </c>
      <c r="C11" s="246"/>
      <c r="D11" s="150">
        <v>0.44544006371963363</v>
      </c>
    </row>
    <row r="12" spans="1:4" x14ac:dyDescent="0.45">
      <c r="A12" s="243"/>
      <c r="B12" s="247" t="s">
        <v>263</v>
      </c>
      <c r="C12" s="248"/>
      <c r="D12" s="151">
        <v>0.55137395459976102</v>
      </c>
    </row>
    <row r="13" spans="1:4" x14ac:dyDescent="0.45">
      <c r="A13" s="243"/>
      <c r="B13" s="216" t="s">
        <v>264</v>
      </c>
      <c r="C13" s="217"/>
      <c r="D13" s="214">
        <v>7.9649542015133412E-4</v>
      </c>
    </row>
    <row r="14" spans="1:4" x14ac:dyDescent="0.45">
      <c r="A14" s="243"/>
      <c r="B14" s="249"/>
      <c r="C14" s="250"/>
      <c r="D14" s="215"/>
    </row>
    <row r="15" spans="1:4" x14ac:dyDescent="0.45">
      <c r="A15" s="243"/>
      <c r="B15" s="216" t="s">
        <v>265</v>
      </c>
      <c r="C15" s="217"/>
      <c r="D15" s="214">
        <v>2.3894862604540022E-3</v>
      </c>
    </row>
    <row r="16" spans="1:4" ht="14.65" thickBot="1" x14ac:dyDescent="0.5">
      <c r="A16" s="244"/>
      <c r="B16" s="218"/>
      <c r="C16" s="219"/>
      <c r="D16" s="220"/>
    </row>
    <row r="17" spans="1:1" x14ac:dyDescent="0.45">
      <c r="A17" s="110" t="s">
        <v>343</v>
      </c>
    </row>
  </sheetData>
  <mergeCells count="16">
    <mergeCell ref="D13:D14"/>
    <mergeCell ref="B15:C16"/>
    <mergeCell ref="D15:D16"/>
    <mergeCell ref="A3:A4"/>
    <mergeCell ref="B3:C4"/>
    <mergeCell ref="D3:D4"/>
    <mergeCell ref="A5:A9"/>
    <mergeCell ref="B5:C7"/>
    <mergeCell ref="D5:D7"/>
    <mergeCell ref="B8:C8"/>
    <mergeCell ref="B9:C9"/>
    <mergeCell ref="B10:C10"/>
    <mergeCell ref="A11:A16"/>
    <mergeCell ref="B11:C11"/>
    <mergeCell ref="B12:C12"/>
    <mergeCell ref="B13:C1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B2976"/>
  </sheetPr>
  <dimension ref="A1:A12"/>
  <sheetViews>
    <sheetView topLeftCell="A1048576" zoomScaleNormal="100" workbookViewId="0"/>
  </sheetViews>
  <sheetFormatPr defaultRowHeight="15" customHeight="1" zeroHeight="1" x14ac:dyDescent="0.45"/>
  <sheetData>
    <row r="1" ht="14.25" hidden="1" x14ac:dyDescent="0.45"/>
    <row r="2" ht="15" hidden="1" customHeight="1" x14ac:dyDescent="0.45"/>
    <row r="3" ht="15" hidden="1" customHeight="1" x14ac:dyDescent="0.45"/>
    <row r="4" ht="15" hidden="1" customHeight="1" x14ac:dyDescent="0.45"/>
    <row r="5" ht="15" hidden="1" customHeight="1" x14ac:dyDescent="0.45"/>
    <row r="6" ht="15" hidden="1" customHeight="1" x14ac:dyDescent="0.45"/>
    <row r="7" ht="15" hidden="1" customHeight="1" x14ac:dyDescent="0.45"/>
    <row r="8" ht="15" hidden="1" customHeight="1" x14ac:dyDescent="0.45"/>
    <row r="9" ht="15" hidden="1" customHeight="1" x14ac:dyDescent="0.45"/>
    <row r="10" ht="15" hidden="1" customHeight="1" x14ac:dyDescent="0.45"/>
    <row r="11" ht="15" hidden="1" customHeight="1" x14ac:dyDescent="0.45"/>
    <row r="12" ht="15" hidden="1" customHeight="1" x14ac:dyDescent="0.4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7"/>
  <sheetViews>
    <sheetView showGridLines="0" zoomScaleNormal="100" workbookViewId="0">
      <selection activeCell="C4" sqref="C4"/>
    </sheetView>
  </sheetViews>
  <sheetFormatPr defaultColWidth="9.1328125" defaultRowHeight="14.25" x14ac:dyDescent="0.45"/>
  <cols>
    <col min="1" max="1" width="25.73046875" style="110" bestFit="1" customWidth="1"/>
    <col min="2" max="5" width="31.6640625" style="110" customWidth="1"/>
    <col min="6" max="16384" width="9.1328125" style="110"/>
  </cols>
  <sheetData>
    <row r="1" spans="1:5" x14ac:dyDescent="0.45">
      <c r="A1" s="111" t="s">
        <v>4</v>
      </c>
      <c r="C1" s="41"/>
    </row>
    <row r="2" spans="1:5" x14ac:dyDescent="0.45">
      <c r="C2" s="41"/>
    </row>
    <row r="3" spans="1:5" ht="42.75" x14ac:dyDescent="0.45">
      <c r="A3" s="140" t="s">
        <v>418</v>
      </c>
      <c r="B3" s="140" t="s">
        <v>419</v>
      </c>
      <c r="C3" s="140" t="s">
        <v>420</v>
      </c>
      <c r="D3" s="140" t="s">
        <v>422</v>
      </c>
      <c r="E3" s="140" t="s">
        <v>421</v>
      </c>
    </row>
    <row r="4" spans="1:5" x14ac:dyDescent="0.45">
      <c r="A4" s="39" t="s">
        <v>344</v>
      </c>
      <c r="B4" s="39">
        <v>-9.2479922122170877E-3</v>
      </c>
      <c r="C4" s="39">
        <v>0.1032897919690372</v>
      </c>
      <c r="D4" s="39">
        <v>7.5241006348459871E-3</v>
      </c>
      <c r="E4" s="39">
        <v>-7.7639751552795455E-3</v>
      </c>
    </row>
    <row r="5" spans="1:5" x14ac:dyDescent="0.45">
      <c r="A5" s="39" t="s">
        <v>345</v>
      </c>
      <c r="B5" s="39">
        <v>7.7635862759829755E-3</v>
      </c>
      <c r="C5" s="39">
        <v>0.1296616448505804</v>
      </c>
      <c r="D5" s="39">
        <v>1.630695443645086E-2</v>
      </c>
      <c r="E5" s="39">
        <v>1.9779208831646744E-2</v>
      </c>
    </row>
    <row r="6" spans="1:5" x14ac:dyDescent="0.45">
      <c r="A6" s="39" t="s">
        <v>346</v>
      </c>
      <c r="B6" s="39">
        <v>1.0810810810810811E-2</v>
      </c>
      <c r="C6" s="39">
        <v>6.943620178041543E-2</v>
      </c>
      <c r="D6" s="39">
        <v>6.4798598949211916E-2</v>
      </c>
      <c r="E6" s="39">
        <v>2.2900763358778609E-2</v>
      </c>
    </row>
    <row r="7" spans="1:5" x14ac:dyDescent="0.45">
      <c r="A7" s="40" t="s">
        <v>0</v>
      </c>
      <c r="B7" s="40">
        <v>5.3481339077922352E-3</v>
      </c>
      <c r="C7" s="40">
        <v>9.9696887942150592E-2</v>
      </c>
      <c r="D7" s="40">
        <v>1.3709264257091791E-2</v>
      </c>
      <c r="E7" s="40">
        <v>2.9103959249826339E-2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D13" sqref="D13"/>
    </sheetView>
  </sheetViews>
  <sheetFormatPr defaultRowHeight="14.25" x14ac:dyDescent="0.45"/>
  <cols>
    <col min="1" max="1" width="18.59765625" style="110" bestFit="1" customWidth="1"/>
    <col min="2" max="9" width="12.73046875" style="110" customWidth="1"/>
    <col min="10" max="16384" width="9.06640625" style="110"/>
  </cols>
  <sheetData>
    <row r="1" spans="1:9" x14ac:dyDescent="0.45">
      <c r="A1" s="111" t="s">
        <v>122</v>
      </c>
    </row>
    <row r="2" spans="1:9" x14ac:dyDescent="0.45">
      <c r="A2" s="41" t="s">
        <v>423</v>
      </c>
    </row>
    <row r="3" spans="1:9" x14ac:dyDescent="0.45">
      <c r="A3" s="41"/>
    </row>
    <row r="4" spans="1:9" s="27" customFormat="1" ht="42.75" x14ac:dyDescent="0.45">
      <c r="A4" s="29"/>
      <c r="B4" s="28" t="s">
        <v>123</v>
      </c>
      <c r="C4" s="28" t="s">
        <v>124</v>
      </c>
      <c r="D4" s="28" t="s">
        <v>125</v>
      </c>
      <c r="E4" s="28" t="s">
        <v>126</v>
      </c>
      <c r="F4" s="28" t="s">
        <v>127</v>
      </c>
      <c r="G4" s="28" t="s">
        <v>128</v>
      </c>
      <c r="H4" s="28" t="s">
        <v>129</v>
      </c>
      <c r="I4" s="28" t="s">
        <v>56</v>
      </c>
    </row>
    <row r="5" spans="1:9" x14ac:dyDescent="0.45">
      <c r="A5" s="93" t="s">
        <v>98</v>
      </c>
      <c r="B5" s="30">
        <v>0.24841218868193821</v>
      </c>
      <c r="C5" s="30">
        <v>0.72661100406765144</v>
      </c>
      <c r="D5" s="30">
        <v>0.51958895311496467</v>
      </c>
      <c r="E5" s="30">
        <v>0.1508599157924784</v>
      </c>
      <c r="F5" s="30">
        <v>0.23471062584742738</v>
      </c>
      <c r="G5" s="30">
        <v>0.77078427174766284</v>
      </c>
      <c r="H5" s="30">
        <v>0.37700706486833657</v>
      </c>
      <c r="I5" s="30">
        <v>0.23399700278312996</v>
      </c>
    </row>
    <row r="6" spans="1:9" x14ac:dyDescent="0.45">
      <c r="A6" s="98" t="s">
        <v>0</v>
      </c>
      <c r="B6" s="31">
        <v>0.18284336725613604</v>
      </c>
      <c r="C6" s="31">
        <v>0.81377745008078139</v>
      </c>
      <c r="D6" s="31">
        <v>0.37702386923348952</v>
      </c>
      <c r="E6" s="31">
        <v>0.23804284766635309</v>
      </c>
      <c r="F6" s="31">
        <v>0.28365950227551662</v>
      </c>
      <c r="G6" s="31">
        <v>0.58574040388397985</v>
      </c>
      <c r="H6" s="31">
        <v>0.17580532949342306</v>
      </c>
      <c r="I6" s="31">
        <v>0.18989065038865224</v>
      </c>
    </row>
    <row r="8" spans="1:9" ht="42.75" x14ac:dyDescent="0.45">
      <c r="A8" s="29"/>
      <c r="B8" s="28" t="s">
        <v>123</v>
      </c>
      <c r="C8" s="28" t="s">
        <v>124</v>
      </c>
      <c r="D8" s="28" t="s">
        <v>125</v>
      </c>
      <c r="E8" s="28" t="s">
        <v>126</v>
      </c>
      <c r="F8" s="28" t="s">
        <v>127</v>
      </c>
      <c r="G8" s="28" t="s">
        <v>128</v>
      </c>
      <c r="H8" s="28" t="s">
        <v>129</v>
      </c>
      <c r="I8" s="28" t="s">
        <v>56</v>
      </c>
    </row>
    <row r="9" spans="1:9" x14ac:dyDescent="0.45">
      <c r="A9" s="93" t="s">
        <v>323</v>
      </c>
      <c r="B9" s="30">
        <v>0.22367770637666831</v>
      </c>
      <c r="C9" s="30">
        <v>0.82000741473059813</v>
      </c>
      <c r="D9" s="30">
        <v>0.50383094414236285</v>
      </c>
      <c r="E9" s="30">
        <v>0.18085763717251607</v>
      </c>
      <c r="F9" s="30">
        <v>0.21681908057340582</v>
      </c>
      <c r="G9" s="30">
        <v>0.63315620365793379</v>
      </c>
      <c r="H9" s="30">
        <v>0.23906327236777064</v>
      </c>
      <c r="I9" s="30">
        <v>0.15682155215027188</v>
      </c>
    </row>
    <row r="10" spans="1:9" x14ac:dyDescent="0.45">
      <c r="A10" s="98" t="s">
        <v>0</v>
      </c>
      <c r="B10" s="31">
        <f>B6</f>
        <v>0.18284336725613604</v>
      </c>
      <c r="C10" s="31">
        <f t="shared" ref="C10:I10" si="0">C6</f>
        <v>0.81377745008078139</v>
      </c>
      <c r="D10" s="31">
        <f t="shared" si="0"/>
        <v>0.37702386923348952</v>
      </c>
      <c r="E10" s="31">
        <f t="shared" si="0"/>
        <v>0.23804284766635309</v>
      </c>
      <c r="F10" s="31">
        <f t="shared" si="0"/>
        <v>0.28365950227551662</v>
      </c>
      <c r="G10" s="31">
        <f t="shared" si="0"/>
        <v>0.58574040388397985</v>
      </c>
      <c r="H10" s="31">
        <f t="shared" si="0"/>
        <v>0.17580532949342306</v>
      </c>
      <c r="I10" s="31">
        <f t="shared" si="0"/>
        <v>0.18989065038865224</v>
      </c>
    </row>
    <row r="12" spans="1:9" ht="42.75" x14ac:dyDescent="0.45">
      <c r="A12" s="29"/>
      <c r="B12" s="28" t="s">
        <v>123</v>
      </c>
      <c r="C12" s="28" t="s">
        <v>124</v>
      </c>
      <c r="D12" s="28" t="s">
        <v>125</v>
      </c>
      <c r="E12" s="28" t="s">
        <v>126</v>
      </c>
      <c r="F12" s="28" t="s">
        <v>127</v>
      </c>
      <c r="G12" s="28" t="s">
        <v>128</v>
      </c>
      <c r="H12" s="28" t="s">
        <v>129</v>
      </c>
      <c r="I12" s="28" t="s">
        <v>56</v>
      </c>
    </row>
    <row r="13" spans="1:9" x14ac:dyDescent="0.45">
      <c r="A13" s="93" t="s">
        <v>324</v>
      </c>
      <c r="B13" s="30">
        <v>0.29568579568579567</v>
      </c>
      <c r="C13" s="30">
        <v>0.81461131461131464</v>
      </c>
      <c r="D13" s="30">
        <v>0.57875457875457881</v>
      </c>
      <c r="E13" s="30">
        <v>9.9715099715099717E-2</v>
      </c>
      <c r="F13" s="30">
        <v>0.11945461945461945</v>
      </c>
      <c r="G13" s="30">
        <v>0.66056166056166055</v>
      </c>
      <c r="H13" s="30">
        <v>0.31501831501831501</v>
      </c>
      <c r="I13" s="30">
        <v>0.2606837606837607</v>
      </c>
    </row>
    <row r="14" spans="1:9" x14ac:dyDescent="0.45">
      <c r="A14" s="98" t="s">
        <v>0</v>
      </c>
      <c r="B14" s="31">
        <f t="shared" ref="B14:I14" si="1">B10</f>
        <v>0.18284336725613604</v>
      </c>
      <c r="C14" s="31">
        <f t="shared" si="1"/>
        <v>0.81377745008078139</v>
      </c>
      <c r="D14" s="31">
        <f t="shared" si="1"/>
        <v>0.37702386923348952</v>
      </c>
      <c r="E14" s="31">
        <f t="shared" si="1"/>
        <v>0.23804284766635309</v>
      </c>
      <c r="F14" s="31">
        <f t="shared" si="1"/>
        <v>0.28365950227551662</v>
      </c>
      <c r="G14" s="31">
        <f t="shared" si="1"/>
        <v>0.58574040388397985</v>
      </c>
      <c r="H14" s="31">
        <f t="shared" si="1"/>
        <v>0.17580532949342306</v>
      </c>
      <c r="I14" s="31">
        <f t="shared" si="1"/>
        <v>0.18989065038865224</v>
      </c>
    </row>
  </sheetData>
  <conditionalFormatting sqref="H11">
    <cfRule type="cellIs" dxfId="12" priority="2" stopIfTrue="1" operator="not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D5A58281-A806-4E7D-BCC7-C4BF8FE56120}">
            <x14:iconSet custom="1">
              <x14:cfvo type="percent">
                <xm:f>0</xm:f>
              </x14:cfvo>
              <x14:cfvo type="num">
                <xm:f>0</xm:f>
              </x14:cfvo>
              <x14:cfvo type="num" gte="0">
                <xm:f>0</xm:f>
              </x14:cfvo>
              <x14:cfIcon iconSet="3Symbols2" iconId="0"/>
              <x14:cfIcon iconSet="3Symbols2" iconId="2"/>
              <x14:cfIcon iconSet="3Symbols2" iconId="0"/>
            </x14:iconSet>
          </x14:cfRule>
          <xm:sqref>H11</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5"/>
  <sheetViews>
    <sheetView showGridLines="0" workbookViewId="0">
      <selection activeCell="C22" sqref="C22"/>
    </sheetView>
  </sheetViews>
  <sheetFormatPr defaultColWidth="9.1328125" defaultRowHeight="14.25" x14ac:dyDescent="0.45"/>
  <cols>
    <col min="1" max="1" width="79.73046875" style="110" bestFit="1" customWidth="1"/>
    <col min="2" max="2" width="23.73046875" style="110" customWidth="1"/>
    <col min="3" max="4" width="12.86328125" style="110" customWidth="1"/>
    <col min="5" max="16384" width="9.1328125" style="110"/>
  </cols>
  <sheetData>
    <row r="1" spans="1:4" x14ac:dyDescent="0.45">
      <c r="A1" s="27" t="s">
        <v>424</v>
      </c>
    </row>
    <row r="2" spans="1:4" x14ac:dyDescent="0.45">
      <c r="A2" s="41" t="s">
        <v>425</v>
      </c>
    </row>
    <row r="3" spans="1:4" x14ac:dyDescent="0.45">
      <c r="A3" s="41"/>
    </row>
    <row r="4" spans="1:4" ht="28.5" x14ac:dyDescent="0.45">
      <c r="A4" s="12" t="s">
        <v>18</v>
      </c>
      <c r="B4" s="140" t="s">
        <v>19</v>
      </c>
      <c r="C4" s="140" t="s">
        <v>98</v>
      </c>
      <c r="D4" s="140" t="s">
        <v>0</v>
      </c>
    </row>
    <row r="5" spans="1:4" x14ac:dyDescent="0.45">
      <c r="A5" s="199" t="s">
        <v>21</v>
      </c>
      <c r="B5" s="71" t="s">
        <v>22</v>
      </c>
      <c r="C5" s="71" t="s">
        <v>503</v>
      </c>
      <c r="D5" s="71" t="s">
        <v>503</v>
      </c>
    </row>
    <row r="6" spans="1:4" x14ac:dyDescent="0.45">
      <c r="A6" s="200"/>
      <c r="B6" s="71" t="s">
        <v>23</v>
      </c>
      <c r="C6" s="71">
        <v>0.4070891514500537</v>
      </c>
      <c r="D6" s="71">
        <v>0.46627444807366886</v>
      </c>
    </row>
    <row r="7" spans="1:4" x14ac:dyDescent="0.45">
      <c r="A7" s="201"/>
      <c r="B7" s="71" t="s">
        <v>24</v>
      </c>
      <c r="C7" s="71">
        <v>0.58079625292740045</v>
      </c>
      <c r="D7" s="71">
        <v>0.6750697347922735</v>
      </c>
    </row>
    <row r="8" spans="1:4" x14ac:dyDescent="0.45">
      <c r="A8" s="199" t="s">
        <v>25</v>
      </c>
      <c r="B8" s="71" t="s">
        <v>22</v>
      </c>
      <c r="C8" s="71" t="s">
        <v>503</v>
      </c>
      <c r="D8" s="71" t="s">
        <v>503</v>
      </c>
    </row>
    <row r="9" spans="1:4" x14ac:dyDescent="0.45">
      <c r="A9" s="200"/>
      <c r="B9" s="71" t="s">
        <v>23</v>
      </c>
      <c r="C9" s="71">
        <v>0.34337997847147472</v>
      </c>
      <c r="D9" s="71">
        <v>0.37229343324788011</v>
      </c>
    </row>
    <row r="10" spans="1:4" x14ac:dyDescent="0.45">
      <c r="A10" s="201"/>
      <c r="B10" s="71" t="s">
        <v>24</v>
      </c>
      <c r="C10" s="71">
        <v>0.4890606007987498</v>
      </c>
      <c r="D10" s="71">
        <v>0.59059695236216592</v>
      </c>
    </row>
    <row r="11" spans="1:4" x14ac:dyDescent="0.45">
      <c r="A11" s="199" t="s">
        <v>26</v>
      </c>
      <c r="B11" s="71" t="s">
        <v>22</v>
      </c>
      <c r="C11" s="71">
        <v>0.37419354838709679</v>
      </c>
      <c r="D11" s="71">
        <v>0.47777966726185417</v>
      </c>
    </row>
    <row r="12" spans="1:4" x14ac:dyDescent="0.45">
      <c r="A12" s="200"/>
      <c r="B12" s="71" t="s">
        <v>23</v>
      </c>
      <c r="C12" s="71">
        <v>0.30931263858093128</v>
      </c>
      <c r="D12" s="71">
        <v>0.32123780071488817</v>
      </c>
    </row>
    <row r="13" spans="1:4" x14ac:dyDescent="0.45">
      <c r="A13" s="201"/>
      <c r="B13" s="71" t="s">
        <v>24</v>
      </c>
      <c r="C13" s="71">
        <v>0.31055624666785142</v>
      </c>
      <c r="D13" s="71">
        <v>0.34233662819176325</v>
      </c>
    </row>
    <row r="14" spans="1:4" x14ac:dyDescent="0.45">
      <c r="A14" s="199" t="s">
        <v>27</v>
      </c>
      <c r="B14" s="71" t="s">
        <v>22</v>
      </c>
      <c r="C14" s="71">
        <v>0.58429118773946365</v>
      </c>
      <c r="D14" s="71">
        <v>0.68761901003384074</v>
      </c>
    </row>
    <row r="15" spans="1:4" x14ac:dyDescent="0.45">
      <c r="A15" s="200"/>
      <c r="B15" s="71" t="s">
        <v>23</v>
      </c>
      <c r="C15" s="71">
        <v>0.49697885196374625</v>
      </c>
      <c r="D15" s="71">
        <v>0.36970057800600331</v>
      </c>
    </row>
    <row r="16" spans="1:4" x14ac:dyDescent="0.45">
      <c r="A16" s="201"/>
      <c r="B16" s="71" t="s">
        <v>24</v>
      </c>
      <c r="C16" s="71" t="s">
        <v>503</v>
      </c>
      <c r="D16" s="71" t="s">
        <v>503</v>
      </c>
    </row>
    <row r="17" spans="1:4" x14ac:dyDescent="0.45">
      <c r="A17" s="199" t="s">
        <v>28</v>
      </c>
      <c r="B17" s="71" t="s">
        <v>22</v>
      </c>
      <c r="C17" s="71" t="s">
        <v>503</v>
      </c>
      <c r="D17" s="71" t="s">
        <v>503</v>
      </c>
    </row>
    <row r="18" spans="1:4" x14ac:dyDescent="0.45">
      <c r="A18" s="200"/>
      <c r="B18" s="71" t="s">
        <v>23</v>
      </c>
      <c r="C18" s="71">
        <v>0.71982758620689657</v>
      </c>
      <c r="D18" s="71">
        <v>0.79500068996786721</v>
      </c>
    </row>
    <row r="19" spans="1:4" x14ac:dyDescent="0.45">
      <c r="A19" s="201"/>
      <c r="B19" s="71" t="s">
        <v>24</v>
      </c>
      <c r="C19" s="71">
        <v>0.66332403208929192</v>
      </c>
      <c r="D19" s="71">
        <v>0.70344542175223601</v>
      </c>
    </row>
    <row r="20" spans="1:4" x14ac:dyDescent="0.45">
      <c r="A20" s="199" t="s">
        <v>29</v>
      </c>
      <c r="B20" s="71" t="s">
        <v>22</v>
      </c>
      <c r="C20" s="71" t="s">
        <v>503</v>
      </c>
      <c r="D20" s="71" t="s">
        <v>503</v>
      </c>
    </row>
    <row r="21" spans="1:4" x14ac:dyDescent="0.45">
      <c r="A21" s="200"/>
      <c r="B21" s="71" t="s">
        <v>23</v>
      </c>
      <c r="C21" s="71">
        <v>0.53290183387270762</v>
      </c>
      <c r="D21" s="71">
        <v>0.6777764622306417</v>
      </c>
    </row>
    <row r="22" spans="1:4" x14ac:dyDescent="0.45">
      <c r="A22" s="201"/>
      <c r="B22" s="71" t="s">
        <v>24</v>
      </c>
      <c r="C22" s="71">
        <v>0.38827742837176799</v>
      </c>
      <c r="D22" s="71">
        <v>0.42676247238158899</v>
      </c>
    </row>
    <row r="23" spans="1:4" x14ac:dyDescent="0.45">
      <c r="A23" s="199" t="s">
        <v>30</v>
      </c>
      <c r="B23" s="71" t="s">
        <v>22</v>
      </c>
      <c r="C23" s="71" t="s">
        <v>503</v>
      </c>
      <c r="D23" s="71" t="s">
        <v>503</v>
      </c>
    </row>
    <row r="24" spans="1:4" x14ac:dyDescent="0.45">
      <c r="A24" s="200"/>
      <c r="B24" s="71" t="s">
        <v>23</v>
      </c>
      <c r="C24" s="71">
        <v>0.12443946188340807</v>
      </c>
      <c r="D24" s="71">
        <v>0.17681489309812209</v>
      </c>
    </row>
    <row r="25" spans="1:4" x14ac:dyDescent="0.45">
      <c r="A25" s="201"/>
      <c r="B25" s="71" t="s">
        <v>24</v>
      </c>
      <c r="C25" s="71">
        <v>9.8565190268247033E-2</v>
      </c>
      <c r="D25" s="71">
        <v>0.21980044499631271</v>
      </c>
    </row>
  </sheetData>
  <mergeCells count="7">
    <mergeCell ref="A23:A25"/>
    <mergeCell ref="A5:A7"/>
    <mergeCell ref="A8:A10"/>
    <mergeCell ref="A11:A13"/>
    <mergeCell ref="A14:A16"/>
    <mergeCell ref="A17:A19"/>
    <mergeCell ref="A20:A22"/>
  </mergeCells>
  <conditionalFormatting sqref="B14:B16">
    <cfRule type="cellIs" dxfId="11" priority="1" operator="equal">
      <formula>0</formula>
    </cfRule>
  </conditionalFormatting>
  <conditionalFormatting sqref="B5:B7">
    <cfRule type="cellIs" dxfId="10" priority="2" operator="equal">
      <formula>0</formula>
    </cfRule>
  </conditionalFormatting>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5"/>
  <sheetViews>
    <sheetView showGridLines="0" workbookViewId="0">
      <selection activeCell="D17" sqref="D17"/>
    </sheetView>
  </sheetViews>
  <sheetFormatPr defaultColWidth="9.1328125" defaultRowHeight="14.25" x14ac:dyDescent="0.45"/>
  <cols>
    <col min="1" max="1" width="79.73046875" style="110" bestFit="1" customWidth="1"/>
    <col min="2" max="2" width="23.73046875" style="110" customWidth="1"/>
    <col min="3" max="4" width="10.3984375" style="110" customWidth="1"/>
    <col min="5" max="16384" width="9.1328125" style="110"/>
  </cols>
  <sheetData>
    <row r="1" spans="1:4" x14ac:dyDescent="0.45">
      <c r="A1" s="27" t="s">
        <v>427</v>
      </c>
    </row>
    <row r="2" spans="1:4" x14ac:dyDescent="0.45">
      <c r="A2" s="41" t="s">
        <v>426</v>
      </c>
    </row>
    <row r="4" spans="1:4" ht="28.5" x14ac:dyDescent="0.45">
      <c r="A4" s="12" t="s">
        <v>18</v>
      </c>
      <c r="B4" s="140" t="s">
        <v>19</v>
      </c>
      <c r="C4" s="140" t="s">
        <v>323</v>
      </c>
      <c r="D4" s="140" t="s">
        <v>0</v>
      </c>
    </row>
    <row r="5" spans="1:4" x14ac:dyDescent="0.45">
      <c r="A5" s="199" t="s">
        <v>21</v>
      </c>
      <c r="B5" s="71" t="s">
        <v>22</v>
      </c>
      <c r="C5" s="71" t="s">
        <v>503</v>
      </c>
      <c r="D5" s="71" t="s">
        <v>503</v>
      </c>
    </row>
    <row r="6" spans="1:4" x14ac:dyDescent="0.45">
      <c r="A6" s="200"/>
      <c r="B6" s="71" t="s">
        <v>23</v>
      </c>
      <c r="C6" s="71">
        <v>0.41700569568755086</v>
      </c>
      <c r="D6" s="71">
        <v>0.46627444807366886</v>
      </c>
    </row>
    <row r="7" spans="1:4" x14ac:dyDescent="0.45">
      <c r="A7" s="201"/>
      <c r="B7" s="71" t="s">
        <v>24</v>
      </c>
      <c r="C7" s="71">
        <v>0.52628951747088182</v>
      </c>
      <c r="D7" s="71">
        <v>0.6750697347922735</v>
      </c>
    </row>
    <row r="8" spans="1:4" x14ac:dyDescent="0.45">
      <c r="A8" s="199" t="s">
        <v>25</v>
      </c>
      <c r="B8" s="71" t="s">
        <v>22</v>
      </c>
      <c r="C8" s="71" t="s">
        <v>503</v>
      </c>
      <c r="D8" s="71" t="s">
        <v>503</v>
      </c>
    </row>
    <row r="9" spans="1:4" x14ac:dyDescent="0.45">
      <c r="A9" s="200"/>
      <c r="B9" s="71" t="s">
        <v>23</v>
      </c>
      <c r="C9" s="71">
        <v>0.35464169381107491</v>
      </c>
      <c r="D9" s="71">
        <v>0.37229343324788011</v>
      </c>
    </row>
    <row r="10" spans="1:4" x14ac:dyDescent="0.45">
      <c r="A10" s="201"/>
      <c r="B10" s="71" t="s">
        <v>24</v>
      </c>
      <c r="C10" s="71">
        <v>0.44455544455544455</v>
      </c>
      <c r="D10" s="71">
        <v>0.59059695236216592</v>
      </c>
    </row>
    <row r="11" spans="1:4" x14ac:dyDescent="0.45">
      <c r="A11" s="199" t="s">
        <v>26</v>
      </c>
      <c r="B11" s="71" t="s">
        <v>22</v>
      </c>
      <c r="C11" s="71">
        <v>0.49607672188317348</v>
      </c>
      <c r="D11" s="71">
        <v>0.47777966726185417</v>
      </c>
    </row>
    <row r="12" spans="1:4" x14ac:dyDescent="0.45">
      <c r="A12" s="200"/>
      <c r="B12" s="71" t="s">
        <v>23</v>
      </c>
      <c r="C12" s="71">
        <v>0.36469125569830085</v>
      </c>
      <c r="D12" s="71">
        <v>0.32123780071488817</v>
      </c>
    </row>
    <row r="13" spans="1:4" x14ac:dyDescent="0.45">
      <c r="A13" s="201"/>
      <c r="B13" s="71" t="s">
        <v>24</v>
      </c>
      <c r="C13" s="71">
        <v>0.42296536427230846</v>
      </c>
      <c r="D13" s="71">
        <v>0.34233662819176325</v>
      </c>
    </row>
    <row r="14" spans="1:4" x14ac:dyDescent="0.45">
      <c r="A14" s="199" t="s">
        <v>27</v>
      </c>
      <c r="B14" s="71" t="s">
        <v>22</v>
      </c>
      <c r="C14" s="71">
        <v>0.55934674832312625</v>
      </c>
      <c r="D14" s="71">
        <v>0.68761901003384074</v>
      </c>
    </row>
    <row r="15" spans="1:4" x14ac:dyDescent="0.45">
      <c r="A15" s="200"/>
      <c r="B15" s="71" t="s">
        <v>23</v>
      </c>
      <c r="C15" s="71">
        <v>0.34403892944038927</v>
      </c>
      <c r="D15" s="71">
        <v>0.36970057800600331</v>
      </c>
    </row>
    <row r="16" spans="1:4" x14ac:dyDescent="0.45">
      <c r="A16" s="201"/>
      <c r="B16" s="71" t="s">
        <v>24</v>
      </c>
      <c r="C16" s="71" t="s">
        <v>503</v>
      </c>
      <c r="D16" s="71" t="s">
        <v>503</v>
      </c>
    </row>
    <row r="17" spans="1:4" x14ac:dyDescent="0.45">
      <c r="A17" s="199" t="s">
        <v>28</v>
      </c>
      <c r="B17" s="71" t="s">
        <v>22</v>
      </c>
      <c r="C17" s="71" t="s">
        <v>503</v>
      </c>
      <c r="D17" s="71" t="s">
        <v>503</v>
      </c>
    </row>
    <row r="18" spans="1:4" x14ac:dyDescent="0.45">
      <c r="A18" s="200"/>
      <c r="B18" s="71" t="s">
        <v>23</v>
      </c>
      <c r="C18" s="71">
        <v>0.7564154786150713</v>
      </c>
      <c r="D18" s="71">
        <v>0.79500068996786721</v>
      </c>
    </row>
    <row r="19" spans="1:4" x14ac:dyDescent="0.45">
      <c r="A19" s="201"/>
      <c r="B19" s="71" t="s">
        <v>24</v>
      </c>
      <c r="C19" s="71">
        <v>0.74966555183946493</v>
      </c>
      <c r="D19" s="71">
        <v>0.70344542175223601</v>
      </c>
    </row>
    <row r="20" spans="1:4" x14ac:dyDescent="0.45">
      <c r="A20" s="199" t="s">
        <v>29</v>
      </c>
      <c r="B20" s="71" t="s">
        <v>22</v>
      </c>
      <c r="C20" s="71" t="s">
        <v>503</v>
      </c>
      <c r="D20" s="71" t="s">
        <v>503</v>
      </c>
    </row>
    <row r="21" spans="1:4" x14ac:dyDescent="0.45">
      <c r="A21" s="200"/>
      <c r="B21" s="71" t="s">
        <v>23</v>
      </c>
      <c r="C21" s="71">
        <v>0.62907166123778502</v>
      </c>
      <c r="D21" s="71">
        <v>0.6777764622306417</v>
      </c>
    </row>
    <row r="22" spans="1:4" x14ac:dyDescent="0.45">
      <c r="A22" s="201"/>
      <c r="B22" s="71" t="s">
        <v>24</v>
      </c>
      <c r="C22" s="71">
        <v>0.54743546765001672</v>
      </c>
      <c r="D22" s="71">
        <v>0.42676247238158899</v>
      </c>
    </row>
    <row r="23" spans="1:4" x14ac:dyDescent="0.45">
      <c r="A23" s="199" t="s">
        <v>30</v>
      </c>
      <c r="B23" s="71" t="s">
        <v>22</v>
      </c>
      <c r="C23" s="71" t="s">
        <v>503</v>
      </c>
      <c r="D23" s="71" t="s">
        <v>503</v>
      </c>
    </row>
    <row r="24" spans="1:4" x14ac:dyDescent="0.45">
      <c r="A24" s="200"/>
      <c r="B24" s="71" t="s">
        <v>23</v>
      </c>
      <c r="C24" s="71">
        <v>0.12744265080713679</v>
      </c>
      <c r="D24" s="71">
        <v>0.17681489309812209</v>
      </c>
    </row>
    <row r="25" spans="1:4" x14ac:dyDescent="0.45">
      <c r="A25" s="201"/>
      <c r="B25" s="71" t="s">
        <v>24</v>
      </c>
      <c r="C25" s="71">
        <v>0.21063500258131129</v>
      </c>
      <c r="D25" s="71">
        <v>0.21980044499631271</v>
      </c>
    </row>
  </sheetData>
  <mergeCells count="7">
    <mergeCell ref="A14:A16"/>
    <mergeCell ref="A17:A19"/>
    <mergeCell ref="A20:A22"/>
    <mergeCell ref="A23:A25"/>
    <mergeCell ref="A5:A7"/>
    <mergeCell ref="A8:A10"/>
    <mergeCell ref="A11:A13"/>
  </mergeCells>
  <conditionalFormatting sqref="B14:B16">
    <cfRule type="cellIs" dxfId="9" priority="1" operator="equal">
      <formula>0</formula>
    </cfRule>
  </conditionalFormatting>
  <conditionalFormatting sqref="B5:B7">
    <cfRule type="cellIs" dxfId="8" priority="2" operator="equal">
      <formula>0</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25"/>
  <sheetViews>
    <sheetView showGridLines="0" workbookViewId="0">
      <selection activeCell="A17" sqref="A17:A19"/>
    </sheetView>
  </sheetViews>
  <sheetFormatPr defaultColWidth="9.1328125" defaultRowHeight="14.25" x14ac:dyDescent="0.45"/>
  <cols>
    <col min="1" max="1" width="79.73046875" style="110" bestFit="1" customWidth="1"/>
    <col min="2" max="2" width="23.73046875" style="110" customWidth="1"/>
    <col min="3" max="4" width="11.3984375" style="110" customWidth="1"/>
    <col min="5" max="16384" width="9.1328125" style="110"/>
  </cols>
  <sheetData>
    <row r="1" spans="1:4" x14ac:dyDescent="0.45">
      <c r="A1" s="27" t="s">
        <v>429</v>
      </c>
    </row>
    <row r="2" spans="1:4" x14ac:dyDescent="0.45">
      <c r="A2" s="41" t="s">
        <v>428</v>
      </c>
    </row>
    <row r="4" spans="1:4" ht="28.5" x14ac:dyDescent="0.45">
      <c r="A4" s="12" t="s">
        <v>18</v>
      </c>
      <c r="B4" s="140" t="s">
        <v>19</v>
      </c>
      <c r="C4" s="140" t="s">
        <v>324</v>
      </c>
      <c r="D4" s="140" t="s">
        <v>0</v>
      </c>
    </row>
    <row r="5" spans="1:4" x14ac:dyDescent="0.45">
      <c r="A5" s="199" t="s">
        <v>21</v>
      </c>
      <c r="B5" s="71" t="s">
        <v>22</v>
      </c>
      <c r="C5" s="71" t="s">
        <v>503</v>
      </c>
      <c r="D5" s="71" t="s">
        <v>503</v>
      </c>
    </row>
    <row r="6" spans="1:4" x14ac:dyDescent="0.45">
      <c r="A6" s="200"/>
      <c r="B6" s="71" t="s">
        <v>23</v>
      </c>
      <c r="C6" s="71">
        <v>0.75107296137339052</v>
      </c>
      <c r="D6" s="71">
        <v>0.46627444807366886</v>
      </c>
    </row>
    <row r="7" spans="1:4" x14ac:dyDescent="0.45">
      <c r="A7" s="201"/>
      <c r="B7" s="71" t="s">
        <v>24</v>
      </c>
      <c r="C7" s="71">
        <v>0.88093044679871024</v>
      </c>
      <c r="D7" s="71">
        <v>0.6750697347922735</v>
      </c>
    </row>
    <row r="8" spans="1:4" x14ac:dyDescent="0.45">
      <c r="A8" s="199" t="s">
        <v>25</v>
      </c>
      <c r="B8" s="71" t="s">
        <v>22</v>
      </c>
      <c r="C8" s="71" t="s">
        <v>503</v>
      </c>
      <c r="D8" s="71" t="s">
        <v>503</v>
      </c>
    </row>
    <row r="9" spans="1:4" x14ac:dyDescent="0.45">
      <c r="A9" s="200"/>
      <c r="B9" s="71" t="s">
        <v>23</v>
      </c>
      <c r="C9" s="71">
        <v>0.69957081545064381</v>
      </c>
      <c r="D9" s="71">
        <v>0.37229343324788011</v>
      </c>
    </row>
    <row r="10" spans="1:4" x14ac:dyDescent="0.45">
      <c r="A10" s="201"/>
      <c r="B10" s="71" t="s">
        <v>24</v>
      </c>
      <c r="C10" s="71">
        <v>0.85049527758580967</v>
      </c>
      <c r="D10" s="71">
        <v>0.59059695236216592</v>
      </c>
    </row>
    <row r="11" spans="1:4" x14ac:dyDescent="0.45">
      <c r="A11" s="199" t="s">
        <v>26</v>
      </c>
      <c r="B11" s="71" t="s">
        <v>22</v>
      </c>
      <c r="C11" s="71" t="s">
        <v>503</v>
      </c>
      <c r="D11" s="71">
        <v>0.47777966726185417</v>
      </c>
    </row>
    <row r="12" spans="1:4" x14ac:dyDescent="0.45">
      <c r="A12" s="200"/>
      <c r="B12" s="71" t="s">
        <v>23</v>
      </c>
      <c r="C12" s="71">
        <v>0.3169642857142857</v>
      </c>
      <c r="D12" s="71">
        <v>0.32123780071488817</v>
      </c>
    </row>
    <row r="13" spans="1:4" x14ac:dyDescent="0.45">
      <c r="A13" s="201"/>
      <c r="B13" s="71" t="s">
        <v>24</v>
      </c>
      <c r="C13" s="71">
        <v>0.3570759137769447</v>
      </c>
      <c r="D13" s="71">
        <v>0.34233662819176325</v>
      </c>
    </row>
    <row r="14" spans="1:4" x14ac:dyDescent="0.45">
      <c r="A14" s="199" t="s">
        <v>27</v>
      </c>
      <c r="B14" s="71" t="s">
        <v>22</v>
      </c>
      <c r="C14" s="71">
        <v>0.8571428571428571</v>
      </c>
      <c r="D14" s="71">
        <v>0.68761901003384074</v>
      </c>
    </row>
    <row r="15" spans="1:4" x14ac:dyDescent="0.45">
      <c r="A15" s="200"/>
      <c r="B15" s="71" t="s">
        <v>23</v>
      </c>
      <c r="C15" s="71">
        <v>0.93513513513513513</v>
      </c>
      <c r="D15" s="71">
        <v>0.36970057800600331</v>
      </c>
    </row>
    <row r="16" spans="1:4" x14ac:dyDescent="0.45">
      <c r="A16" s="201"/>
      <c r="B16" s="71" t="s">
        <v>24</v>
      </c>
      <c r="C16" s="71" t="s">
        <v>503</v>
      </c>
      <c r="D16" s="71" t="s">
        <v>503</v>
      </c>
    </row>
    <row r="17" spans="1:4" x14ac:dyDescent="0.45">
      <c r="A17" s="199" t="s">
        <v>28</v>
      </c>
      <c r="B17" s="71" t="s">
        <v>22</v>
      </c>
      <c r="C17" s="71" t="s">
        <v>503</v>
      </c>
      <c r="D17" s="71" t="s">
        <v>503</v>
      </c>
    </row>
    <row r="18" spans="1:4" x14ac:dyDescent="0.45">
      <c r="A18" s="200"/>
      <c r="B18" s="71" t="s">
        <v>23</v>
      </c>
      <c r="C18" s="71">
        <v>0.53448275862068961</v>
      </c>
      <c r="D18" s="71">
        <v>0.79500068996786721</v>
      </c>
    </row>
    <row r="19" spans="1:4" x14ac:dyDescent="0.45">
      <c r="A19" s="201"/>
      <c r="B19" s="71" t="s">
        <v>24</v>
      </c>
      <c r="C19" s="71">
        <v>0.64618937644341801</v>
      </c>
      <c r="D19" s="71">
        <v>0.70344542175223601</v>
      </c>
    </row>
    <row r="20" spans="1:4" x14ac:dyDescent="0.45">
      <c r="A20" s="199" t="s">
        <v>29</v>
      </c>
      <c r="B20" s="71" t="s">
        <v>22</v>
      </c>
      <c r="C20" s="71" t="s">
        <v>503</v>
      </c>
      <c r="D20" s="71" t="s">
        <v>503</v>
      </c>
    </row>
    <row r="21" spans="1:4" x14ac:dyDescent="0.45">
      <c r="A21" s="200"/>
      <c r="B21" s="71" t="s">
        <v>23</v>
      </c>
      <c r="C21" s="71">
        <v>0.54978354978354982</v>
      </c>
      <c r="D21" s="71">
        <v>0.6777764622306417</v>
      </c>
    </row>
    <row r="22" spans="1:4" x14ac:dyDescent="0.45">
      <c r="A22" s="201"/>
      <c r="B22" s="71" t="s">
        <v>24</v>
      </c>
      <c r="C22" s="71">
        <v>0.43213296398891965</v>
      </c>
      <c r="D22" s="71">
        <v>0.42676247238158899</v>
      </c>
    </row>
    <row r="23" spans="1:4" x14ac:dyDescent="0.45">
      <c r="A23" s="199" t="s">
        <v>30</v>
      </c>
      <c r="B23" s="71" t="s">
        <v>22</v>
      </c>
      <c r="C23" s="71" t="s">
        <v>503</v>
      </c>
      <c r="D23" s="71" t="s">
        <v>503</v>
      </c>
    </row>
    <row r="24" spans="1:4" x14ac:dyDescent="0.45">
      <c r="A24" s="200"/>
      <c r="B24" s="71" t="s">
        <v>23</v>
      </c>
      <c r="C24" s="71">
        <v>0.22522522522522523</v>
      </c>
      <c r="D24" s="71">
        <v>0.17681489309812209</v>
      </c>
    </row>
    <row r="25" spans="1:4" x14ac:dyDescent="0.45">
      <c r="A25" s="201"/>
      <c r="B25" s="71" t="s">
        <v>24</v>
      </c>
      <c r="C25" s="71">
        <v>0.29235488437942425</v>
      </c>
      <c r="D25" s="71">
        <v>0.21980044499631271</v>
      </c>
    </row>
  </sheetData>
  <mergeCells count="7">
    <mergeCell ref="A23:A25"/>
    <mergeCell ref="A5:A7"/>
    <mergeCell ref="A8:A10"/>
    <mergeCell ref="A11:A13"/>
    <mergeCell ref="A14:A16"/>
    <mergeCell ref="A17:A19"/>
    <mergeCell ref="A20:A22"/>
  </mergeCells>
  <conditionalFormatting sqref="B14:B16">
    <cfRule type="cellIs" dxfId="7" priority="1" operator="equal">
      <formula>0</formula>
    </cfRule>
  </conditionalFormatting>
  <conditionalFormatting sqref="B5:B7">
    <cfRule type="cellIs" dxfId="6" priority="2" operator="equal">
      <formula>0</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5"/>
  <sheetViews>
    <sheetView showGridLines="0" workbookViewId="0">
      <selection activeCell="A11" sqref="A11:A13"/>
    </sheetView>
  </sheetViews>
  <sheetFormatPr defaultColWidth="9.1328125" defaultRowHeight="14.25" x14ac:dyDescent="0.45"/>
  <cols>
    <col min="1" max="1" width="79.73046875" style="110" bestFit="1" customWidth="1"/>
    <col min="2" max="2" width="23.73046875" style="110" customWidth="1"/>
    <col min="3" max="4" width="10.796875" style="110" customWidth="1"/>
    <col min="5" max="16384" width="9.1328125" style="110"/>
  </cols>
  <sheetData>
    <row r="1" spans="1:4" x14ac:dyDescent="0.45">
      <c r="A1" s="27" t="s">
        <v>430</v>
      </c>
    </row>
    <row r="2" spans="1:4" x14ac:dyDescent="0.45">
      <c r="A2" s="41" t="s">
        <v>431</v>
      </c>
    </row>
    <row r="4" spans="1:4" ht="28.5" x14ac:dyDescent="0.45">
      <c r="A4" s="12" t="s">
        <v>18</v>
      </c>
      <c r="B4" s="140" t="s">
        <v>19</v>
      </c>
      <c r="C4" s="140" t="s">
        <v>98</v>
      </c>
      <c r="D4" s="140" t="s">
        <v>0</v>
      </c>
    </row>
    <row r="5" spans="1:4" x14ac:dyDescent="0.45">
      <c r="A5" s="199" t="s">
        <v>33</v>
      </c>
      <c r="B5" s="71" t="s">
        <v>22</v>
      </c>
      <c r="C5" s="71">
        <v>0.26415094339622641</v>
      </c>
      <c r="D5" s="71">
        <v>0.1825425079252064</v>
      </c>
    </row>
    <row r="6" spans="1:4" x14ac:dyDescent="0.45">
      <c r="A6" s="200"/>
      <c r="B6" s="71" t="s">
        <v>23</v>
      </c>
      <c r="C6" s="71">
        <v>0.25256673511293637</v>
      </c>
      <c r="D6" s="71">
        <v>0.24878376648316478</v>
      </c>
    </row>
    <row r="7" spans="1:4" x14ac:dyDescent="0.45">
      <c r="A7" s="201"/>
      <c r="B7" s="71" t="s">
        <v>24</v>
      </c>
      <c r="C7" s="71">
        <v>0.21183611532625191</v>
      </c>
      <c r="D7" s="71">
        <v>0.22653346846194683</v>
      </c>
    </row>
    <row r="8" spans="1:4" x14ac:dyDescent="0.45">
      <c r="A8" s="199" t="s">
        <v>34</v>
      </c>
      <c r="B8" s="71" t="s">
        <v>22</v>
      </c>
      <c r="C8" s="71">
        <v>0.51959361393323655</v>
      </c>
      <c r="D8" s="71">
        <v>0.41139873535743954</v>
      </c>
    </row>
    <row r="9" spans="1:4" x14ac:dyDescent="0.45">
      <c r="A9" s="200"/>
      <c r="B9" s="71" t="s">
        <v>23</v>
      </c>
      <c r="C9" s="71">
        <v>0.43737166324435317</v>
      </c>
      <c r="D9" s="71">
        <v>0.45397516323134041</v>
      </c>
    </row>
    <row r="10" spans="1:4" x14ac:dyDescent="0.45">
      <c r="A10" s="201"/>
      <c r="B10" s="71" t="s">
        <v>24</v>
      </c>
      <c r="C10" s="71">
        <v>0.33080424886191201</v>
      </c>
      <c r="D10" s="71">
        <v>0.33507070122098354</v>
      </c>
    </row>
    <row r="11" spans="1:4" x14ac:dyDescent="0.45">
      <c r="A11" s="199" t="s">
        <v>35</v>
      </c>
      <c r="B11" s="71" t="s">
        <v>22</v>
      </c>
      <c r="C11" s="71">
        <v>0.39622641509433965</v>
      </c>
      <c r="D11" s="71">
        <v>0.46493414026343893</v>
      </c>
    </row>
    <row r="12" spans="1:4" x14ac:dyDescent="0.45">
      <c r="A12" s="200"/>
      <c r="B12" s="71" t="s">
        <v>23</v>
      </c>
      <c r="C12" s="71">
        <v>0.47433264887063653</v>
      </c>
      <c r="D12" s="71">
        <v>0.51014594802202018</v>
      </c>
    </row>
    <row r="13" spans="1:4" x14ac:dyDescent="0.45">
      <c r="A13" s="201"/>
      <c r="B13" s="71" t="s">
        <v>24</v>
      </c>
      <c r="C13" s="71">
        <v>0.36479514415781489</v>
      </c>
      <c r="D13" s="71">
        <v>0.37107282467062402</v>
      </c>
    </row>
    <row r="14" spans="1:4" x14ac:dyDescent="0.45">
      <c r="A14" s="199" t="s">
        <v>36</v>
      </c>
      <c r="B14" s="71" t="s">
        <v>22</v>
      </c>
      <c r="C14" s="71">
        <v>0.35179640718562877</v>
      </c>
      <c r="D14" s="71">
        <v>0.43591182596621153</v>
      </c>
    </row>
    <row r="15" spans="1:4" x14ac:dyDescent="0.45">
      <c r="A15" s="200"/>
      <c r="B15" s="71" t="s">
        <v>23</v>
      </c>
      <c r="C15" s="71">
        <v>0.40128755364806867</v>
      </c>
      <c r="D15" s="71">
        <v>0.47282734838688284</v>
      </c>
    </row>
    <row r="16" spans="1:4" x14ac:dyDescent="0.45">
      <c r="A16" s="201"/>
      <c r="B16" s="71" t="s">
        <v>24</v>
      </c>
      <c r="C16" s="71">
        <v>0.53648915187376722</v>
      </c>
      <c r="D16" s="71">
        <v>0.56465270923164834</v>
      </c>
    </row>
    <row r="17" spans="1:4" x14ac:dyDescent="0.45">
      <c r="A17" s="199" t="s">
        <v>37</v>
      </c>
      <c r="B17" s="71" t="s">
        <v>22</v>
      </c>
      <c r="C17" s="71">
        <v>0.74668630338733433</v>
      </c>
      <c r="D17" s="71">
        <v>0.77360264908211129</v>
      </c>
    </row>
    <row r="18" spans="1:4" x14ac:dyDescent="0.45">
      <c r="A18" s="200"/>
      <c r="B18" s="71" t="s">
        <v>23</v>
      </c>
      <c r="C18" s="71">
        <v>0.74791666666666667</v>
      </c>
      <c r="D18" s="71">
        <v>0.6964690638160026</v>
      </c>
    </row>
    <row r="19" spans="1:4" x14ac:dyDescent="0.45">
      <c r="A19" s="201"/>
      <c r="B19" s="71" t="s">
        <v>24</v>
      </c>
      <c r="C19" s="71">
        <v>0.63653250773993808</v>
      </c>
      <c r="D19" s="71">
        <v>0.65305467824713781</v>
      </c>
    </row>
    <row r="20" spans="1:4" x14ac:dyDescent="0.45">
      <c r="A20" s="199" t="s">
        <v>38</v>
      </c>
      <c r="B20" s="71" t="s">
        <v>22</v>
      </c>
      <c r="C20" s="71" t="s">
        <v>503</v>
      </c>
      <c r="D20" s="71" t="s">
        <v>503</v>
      </c>
    </row>
    <row r="21" spans="1:4" x14ac:dyDescent="0.45">
      <c r="A21" s="200"/>
      <c r="B21" s="71" t="s">
        <v>23</v>
      </c>
      <c r="C21" s="71">
        <v>0.40517241379310343</v>
      </c>
      <c r="D21" s="71">
        <v>0.39943745863666447</v>
      </c>
    </row>
    <row r="22" spans="1:4" x14ac:dyDescent="0.45">
      <c r="A22" s="201"/>
      <c r="B22" s="71" t="s">
        <v>24</v>
      </c>
      <c r="C22" s="71">
        <v>0.36443606660383288</v>
      </c>
      <c r="D22" s="71">
        <v>0.35833936640287589</v>
      </c>
    </row>
    <row r="23" spans="1:4" x14ac:dyDescent="0.45">
      <c r="A23" s="199" t="s">
        <v>39</v>
      </c>
      <c r="B23" s="71" t="s">
        <v>22</v>
      </c>
      <c r="C23" s="71">
        <v>0.69985141158989594</v>
      </c>
      <c r="D23" s="71">
        <v>0.74670077487438336</v>
      </c>
    </row>
    <row r="24" spans="1:4" x14ac:dyDescent="0.45">
      <c r="A24" s="200"/>
      <c r="B24" s="71" t="s">
        <v>23</v>
      </c>
      <c r="C24" s="71">
        <v>0.58490566037735847</v>
      </c>
      <c r="D24" s="71">
        <v>0.62306318012018835</v>
      </c>
    </row>
    <row r="25" spans="1:4" x14ac:dyDescent="0.45">
      <c r="A25" s="201"/>
      <c r="B25" s="71" t="s">
        <v>24</v>
      </c>
      <c r="C25" s="71">
        <v>0.6026200873362445</v>
      </c>
      <c r="D25" s="71">
        <v>0.59841018275469271</v>
      </c>
    </row>
  </sheetData>
  <mergeCells count="7">
    <mergeCell ref="A23:A25"/>
    <mergeCell ref="A5:A7"/>
    <mergeCell ref="A8:A10"/>
    <mergeCell ref="A11:A13"/>
    <mergeCell ref="A14:A16"/>
    <mergeCell ref="A17:A19"/>
    <mergeCell ref="A20:A22"/>
  </mergeCells>
  <conditionalFormatting sqref="B14:B16">
    <cfRule type="cellIs" dxfId="5" priority="1" operator="equal">
      <formula>0</formula>
    </cfRule>
  </conditionalFormatting>
  <conditionalFormatting sqref="B5:B7">
    <cfRule type="cellIs" dxfId="4" priority="2" operator="equal">
      <formula>0</formula>
    </cfRule>
  </conditionalFormatting>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5"/>
  <sheetViews>
    <sheetView showGridLines="0" workbookViewId="0">
      <selection activeCell="A17" sqref="A17:A19"/>
    </sheetView>
  </sheetViews>
  <sheetFormatPr defaultColWidth="9.1328125" defaultRowHeight="14.25" x14ac:dyDescent="0.45"/>
  <cols>
    <col min="1" max="1" width="79.73046875" style="110" bestFit="1" customWidth="1"/>
    <col min="2" max="2" width="23.73046875" style="110" customWidth="1"/>
    <col min="3" max="16384" width="9.1328125" style="110"/>
  </cols>
  <sheetData>
    <row r="1" spans="1:4" x14ac:dyDescent="0.45">
      <c r="A1" s="27" t="s">
        <v>433</v>
      </c>
    </row>
    <row r="2" spans="1:4" x14ac:dyDescent="0.45">
      <c r="A2" s="41" t="s">
        <v>432</v>
      </c>
    </row>
    <row r="4" spans="1:4" ht="28.5" x14ac:dyDescent="0.45">
      <c r="A4" s="12" t="s">
        <v>18</v>
      </c>
      <c r="B4" s="140" t="s">
        <v>19</v>
      </c>
      <c r="C4" s="140" t="s">
        <v>323</v>
      </c>
      <c r="D4" s="140" t="s">
        <v>0</v>
      </c>
    </row>
    <row r="5" spans="1:4" x14ac:dyDescent="0.45">
      <c r="A5" s="199" t="s">
        <v>33</v>
      </c>
      <c r="B5" s="71" t="s">
        <v>22</v>
      </c>
      <c r="C5" s="71">
        <v>0.25732506032402619</v>
      </c>
      <c r="D5" s="71">
        <v>0.1825425079252064</v>
      </c>
    </row>
    <row r="6" spans="1:4" x14ac:dyDescent="0.45">
      <c r="A6" s="200"/>
      <c r="B6" s="71" t="s">
        <v>23</v>
      </c>
      <c r="C6" s="71">
        <v>0.3133514986376022</v>
      </c>
      <c r="D6" s="71">
        <v>0.24878376648316478</v>
      </c>
    </row>
    <row r="7" spans="1:4" x14ac:dyDescent="0.45">
      <c r="A7" s="201"/>
      <c r="B7" s="71" t="s">
        <v>24</v>
      </c>
      <c r="C7" s="71">
        <v>0.2657423454650491</v>
      </c>
      <c r="D7" s="71">
        <v>0.22653346846194683</v>
      </c>
    </row>
    <row r="8" spans="1:4" x14ac:dyDescent="0.45">
      <c r="A8" s="199" t="s">
        <v>34</v>
      </c>
      <c r="B8" s="71" t="s">
        <v>22</v>
      </c>
      <c r="C8" s="71">
        <v>0.49672526714925885</v>
      </c>
      <c r="D8" s="71">
        <v>0.41139873535743954</v>
      </c>
    </row>
    <row r="9" spans="1:4" x14ac:dyDescent="0.45">
      <c r="A9" s="200"/>
      <c r="B9" s="71" t="s">
        <v>23</v>
      </c>
      <c r="C9" s="71">
        <v>0.53474114441416898</v>
      </c>
      <c r="D9" s="71">
        <v>0.45397516323134041</v>
      </c>
    </row>
    <row r="10" spans="1:4" x14ac:dyDescent="0.45">
      <c r="A10" s="201"/>
      <c r="B10" s="71" t="s">
        <v>24</v>
      </c>
      <c r="C10" s="71">
        <v>0.41363373772385903</v>
      </c>
      <c r="D10" s="71">
        <v>0.33507070122098354</v>
      </c>
    </row>
    <row r="11" spans="1:4" x14ac:dyDescent="0.45">
      <c r="A11" s="199" t="s">
        <v>35</v>
      </c>
      <c r="B11" s="71" t="s">
        <v>22</v>
      </c>
      <c r="C11" s="71">
        <v>0.44295070665287833</v>
      </c>
      <c r="D11" s="71">
        <v>0.46493414026343893</v>
      </c>
    </row>
    <row r="12" spans="1:4" x14ac:dyDescent="0.45">
      <c r="A12" s="200"/>
      <c r="B12" s="71" t="s">
        <v>23</v>
      </c>
      <c r="C12" s="71">
        <v>0.48569482288828336</v>
      </c>
      <c r="D12" s="71">
        <v>0.51014594802202018</v>
      </c>
    </row>
    <row r="13" spans="1:4" x14ac:dyDescent="0.45">
      <c r="A13" s="201"/>
      <c r="B13" s="71" t="s">
        <v>24</v>
      </c>
      <c r="C13" s="71">
        <v>0.29809358752166376</v>
      </c>
      <c r="D13" s="71">
        <v>0.37107282467062402</v>
      </c>
    </row>
    <row r="14" spans="1:4" x14ac:dyDescent="0.45">
      <c r="A14" s="199" t="s">
        <v>36</v>
      </c>
      <c r="B14" s="71" t="s">
        <v>22</v>
      </c>
      <c r="C14" s="71">
        <v>0.40960401361763127</v>
      </c>
      <c r="D14" s="71">
        <v>0.43591182596621153</v>
      </c>
    </row>
    <row r="15" spans="1:4" x14ac:dyDescent="0.45">
      <c r="A15" s="200"/>
      <c r="B15" s="71" t="s">
        <v>23</v>
      </c>
      <c r="C15" s="71">
        <v>0.45664739884393063</v>
      </c>
      <c r="D15" s="71">
        <v>0.47282734838688284</v>
      </c>
    </row>
    <row r="16" spans="1:4" x14ac:dyDescent="0.45">
      <c r="A16" s="201"/>
      <c r="B16" s="71" t="s">
        <v>24</v>
      </c>
      <c r="C16" s="71">
        <v>0.60255591054313096</v>
      </c>
      <c r="D16" s="71">
        <v>0.56465270923164834</v>
      </c>
    </row>
    <row r="17" spans="1:4" x14ac:dyDescent="0.45">
      <c r="A17" s="199" t="s">
        <v>37</v>
      </c>
      <c r="B17" s="71" t="s">
        <v>22</v>
      </c>
      <c r="C17" s="71">
        <v>0.80615114235500873</v>
      </c>
      <c r="D17" s="71">
        <v>0.77360264908211129</v>
      </c>
    </row>
    <row r="18" spans="1:4" x14ac:dyDescent="0.45">
      <c r="A18" s="200"/>
      <c r="B18" s="71" t="s">
        <v>23</v>
      </c>
      <c r="C18" s="71">
        <v>0.74823695345557117</v>
      </c>
      <c r="D18" s="71">
        <v>0.6964690638160026</v>
      </c>
    </row>
    <row r="19" spans="1:4" x14ac:dyDescent="0.45">
      <c r="A19" s="201"/>
      <c r="B19" s="71" t="s">
        <v>24</v>
      </c>
      <c r="C19" s="71">
        <v>0.715833835039133</v>
      </c>
      <c r="D19" s="71">
        <v>0.65305467824713781</v>
      </c>
    </row>
    <row r="20" spans="1:4" x14ac:dyDescent="0.45">
      <c r="A20" s="199" t="s">
        <v>38</v>
      </c>
      <c r="B20" s="71" t="s">
        <v>22</v>
      </c>
      <c r="C20" s="71" t="s">
        <v>503</v>
      </c>
      <c r="D20" s="71" t="s">
        <v>503</v>
      </c>
    </row>
    <row r="21" spans="1:4" x14ac:dyDescent="0.45">
      <c r="A21" s="200"/>
      <c r="B21" s="71" t="s">
        <v>23</v>
      </c>
      <c r="C21" s="71">
        <v>0.45175125089349533</v>
      </c>
      <c r="D21" s="71">
        <v>0.39943745863666447</v>
      </c>
    </row>
    <row r="22" spans="1:4" x14ac:dyDescent="0.45">
      <c r="A22" s="201"/>
      <c r="B22" s="71" t="s">
        <v>24</v>
      </c>
      <c r="C22" s="71">
        <v>0.4789762340036563</v>
      </c>
      <c r="D22" s="71">
        <v>0.35833936640287589</v>
      </c>
    </row>
    <row r="23" spans="1:4" x14ac:dyDescent="0.45">
      <c r="A23" s="199" t="s">
        <v>39</v>
      </c>
      <c r="B23" s="71" t="s">
        <v>22</v>
      </c>
      <c r="C23" s="71">
        <v>0.74133050247699928</v>
      </c>
      <c r="D23" s="71">
        <v>0.74670077487438336</v>
      </c>
    </row>
    <row r="24" spans="1:4" x14ac:dyDescent="0.45">
      <c r="A24" s="200"/>
      <c r="B24" s="71" t="s">
        <v>23</v>
      </c>
      <c r="C24" s="71">
        <v>0.60522598870056499</v>
      </c>
      <c r="D24" s="71">
        <v>0.62306318012018835</v>
      </c>
    </row>
    <row r="25" spans="1:4" x14ac:dyDescent="0.45">
      <c r="A25" s="201"/>
      <c r="B25" s="71" t="s">
        <v>24</v>
      </c>
      <c r="C25" s="71">
        <v>0.56113801452784506</v>
      </c>
      <c r="D25" s="71">
        <v>0.59841018275469271</v>
      </c>
    </row>
  </sheetData>
  <mergeCells count="7">
    <mergeCell ref="A17:A19"/>
    <mergeCell ref="A20:A22"/>
    <mergeCell ref="A23:A25"/>
    <mergeCell ref="A5:A7"/>
    <mergeCell ref="A8:A10"/>
    <mergeCell ref="A11:A13"/>
    <mergeCell ref="A14:A16"/>
  </mergeCells>
  <conditionalFormatting sqref="B14:B16">
    <cfRule type="cellIs" dxfId="3" priority="1" operator="equal">
      <formula>0</formula>
    </cfRule>
  </conditionalFormatting>
  <conditionalFormatting sqref="B5:B7">
    <cfRule type="cellIs" dxfId="2" priority="2" operator="equal">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5"/>
  <sheetViews>
    <sheetView showGridLines="0" workbookViewId="0">
      <selection activeCell="A11" sqref="A11:A13"/>
    </sheetView>
  </sheetViews>
  <sheetFormatPr defaultColWidth="9.1328125" defaultRowHeight="14.25" x14ac:dyDescent="0.45"/>
  <cols>
    <col min="1" max="1" width="79.73046875" style="110" bestFit="1" customWidth="1"/>
    <col min="2" max="2" width="23.73046875" style="110" customWidth="1"/>
    <col min="3" max="4" width="11.6640625" style="110" customWidth="1"/>
    <col min="5" max="16384" width="9.1328125" style="110"/>
  </cols>
  <sheetData>
    <row r="1" spans="1:4" x14ac:dyDescent="0.45">
      <c r="A1" s="27" t="s">
        <v>435</v>
      </c>
    </row>
    <row r="2" spans="1:4" x14ac:dyDescent="0.45">
      <c r="A2" s="41" t="s">
        <v>434</v>
      </c>
    </row>
    <row r="4" spans="1:4" ht="28.5" x14ac:dyDescent="0.45">
      <c r="A4" s="12" t="s">
        <v>18</v>
      </c>
      <c r="B4" s="140" t="s">
        <v>19</v>
      </c>
      <c r="C4" s="140" t="s">
        <v>324</v>
      </c>
      <c r="D4" s="140" t="s">
        <v>0</v>
      </c>
    </row>
    <row r="5" spans="1:4" x14ac:dyDescent="0.45">
      <c r="A5" s="199" t="s">
        <v>33</v>
      </c>
      <c r="B5" s="71" t="s">
        <v>22</v>
      </c>
      <c r="C5" s="71">
        <v>0.32835820895522388</v>
      </c>
      <c r="D5" s="71">
        <v>0.1825425079252064</v>
      </c>
    </row>
    <row r="6" spans="1:4" x14ac:dyDescent="0.45">
      <c r="A6" s="200"/>
      <c r="B6" s="71" t="s">
        <v>23</v>
      </c>
      <c r="C6" s="71">
        <v>0.14851485148514851</v>
      </c>
      <c r="D6" s="71">
        <v>0.24878376648316478</v>
      </c>
    </row>
    <row r="7" spans="1:4" x14ac:dyDescent="0.45">
      <c r="A7" s="201"/>
      <c r="B7" s="71" t="s">
        <v>24</v>
      </c>
      <c r="C7" s="71">
        <v>0.2657423454650491</v>
      </c>
      <c r="D7" s="71">
        <v>0.22653346846194683</v>
      </c>
    </row>
    <row r="8" spans="1:4" x14ac:dyDescent="0.45">
      <c r="A8" s="199" t="s">
        <v>34</v>
      </c>
      <c r="B8" s="71" t="s">
        <v>22</v>
      </c>
      <c r="C8" s="71">
        <v>0.5074626865671642</v>
      </c>
      <c r="D8" s="71">
        <v>0.41139873535743954</v>
      </c>
    </row>
    <row r="9" spans="1:4" x14ac:dyDescent="0.45">
      <c r="A9" s="200"/>
      <c r="B9" s="71" t="s">
        <v>23</v>
      </c>
      <c r="C9" s="71">
        <v>0.28712871287128711</v>
      </c>
      <c r="D9" s="71">
        <v>0.45397516323134041</v>
      </c>
    </row>
    <row r="10" spans="1:4" x14ac:dyDescent="0.45">
      <c r="A10" s="201"/>
      <c r="B10" s="71" t="s">
        <v>24</v>
      </c>
      <c r="C10" s="71">
        <v>0.41363373772385903</v>
      </c>
      <c r="D10" s="71">
        <v>0.33507070122098354</v>
      </c>
    </row>
    <row r="11" spans="1:4" x14ac:dyDescent="0.45">
      <c r="A11" s="199" t="s">
        <v>35</v>
      </c>
      <c r="B11" s="71" t="s">
        <v>22</v>
      </c>
      <c r="C11" s="71">
        <v>0.37313432835820898</v>
      </c>
      <c r="D11" s="71">
        <v>0.46493414026343893</v>
      </c>
    </row>
    <row r="12" spans="1:4" x14ac:dyDescent="0.45">
      <c r="A12" s="200"/>
      <c r="B12" s="71" t="s">
        <v>23</v>
      </c>
      <c r="C12" s="71">
        <v>0.49504950495049505</v>
      </c>
      <c r="D12" s="71">
        <v>0.51014594802202018</v>
      </c>
    </row>
    <row r="13" spans="1:4" x14ac:dyDescent="0.45">
      <c r="A13" s="201"/>
      <c r="B13" s="71" t="s">
        <v>24</v>
      </c>
      <c r="C13" s="71">
        <v>0.29809358752166376</v>
      </c>
      <c r="D13" s="71">
        <v>0.37107282467062402</v>
      </c>
    </row>
    <row r="14" spans="1:4" x14ac:dyDescent="0.45">
      <c r="A14" s="199" t="s">
        <v>36</v>
      </c>
      <c r="B14" s="71" t="s">
        <v>22</v>
      </c>
      <c r="C14" s="71">
        <v>0.34375</v>
      </c>
      <c r="D14" s="71">
        <v>0.43591182596621153</v>
      </c>
    </row>
    <row r="15" spans="1:4" x14ac:dyDescent="0.45">
      <c r="A15" s="200"/>
      <c r="B15" s="71" t="s">
        <v>23</v>
      </c>
      <c r="C15" s="71">
        <v>0.46875</v>
      </c>
      <c r="D15" s="71">
        <v>0.47282734838688284</v>
      </c>
    </row>
    <row r="16" spans="1:4" x14ac:dyDescent="0.45">
      <c r="A16" s="201"/>
      <c r="B16" s="71" t="s">
        <v>24</v>
      </c>
      <c r="C16" s="71">
        <v>0.60255591054313096</v>
      </c>
      <c r="D16" s="71">
        <v>0.56465270923164834</v>
      </c>
    </row>
    <row r="17" spans="1:4" x14ac:dyDescent="0.45">
      <c r="A17" s="199" t="s">
        <v>37</v>
      </c>
      <c r="B17" s="71" t="s">
        <v>22</v>
      </c>
      <c r="C17" s="71">
        <v>0.74242424242424243</v>
      </c>
      <c r="D17" s="71">
        <v>0.77360264908211129</v>
      </c>
    </row>
    <row r="18" spans="1:4" x14ac:dyDescent="0.45">
      <c r="A18" s="200"/>
      <c r="B18" s="71" t="s">
        <v>23</v>
      </c>
      <c r="C18" s="71">
        <v>0.7</v>
      </c>
      <c r="D18" s="71">
        <v>0.6964690638160026</v>
      </c>
    </row>
    <row r="19" spans="1:4" x14ac:dyDescent="0.45">
      <c r="A19" s="201"/>
      <c r="B19" s="71" t="s">
        <v>24</v>
      </c>
      <c r="C19" s="71">
        <v>0.715833835039133</v>
      </c>
      <c r="D19" s="71">
        <v>0.65305467824713781</v>
      </c>
    </row>
    <row r="20" spans="1:4" x14ac:dyDescent="0.45">
      <c r="A20" s="199" t="s">
        <v>38</v>
      </c>
      <c r="B20" s="71" t="s">
        <v>22</v>
      </c>
      <c r="C20" s="71" t="s">
        <v>503</v>
      </c>
      <c r="D20" s="71" t="s">
        <v>503</v>
      </c>
    </row>
    <row r="21" spans="1:4" x14ac:dyDescent="0.45">
      <c r="A21" s="200"/>
      <c r="B21" s="71" t="s">
        <v>23</v>
      </c>
      <c r="C21" s="71">
        <v>0.47872340425531917</v>
      </c>
      <c r="D21" s="71">
        <v>0.39943745863666447</v>
      </c>
    </row>
    <row r="22" spans="1:4" x14ac:dyDescent="0.45">
      <c r="A22" s="201"/>
      <c r="B22" s="71" t="s">
        <v>24</v>
      </c>
      <c r="C22" s="71">
        <v>0.4789762340036563</v>
      </c>
      <c r="D22" s="71">
        <v>0.35833936640287589</v>
      </c>
    </row>
    <row r="23" spans="1:4" x14ac:dyDescent="0.45">
      <c r="A23" s="199" t="s">
        <v>39</v>
      </c>
      <c r="B23" s="71" t="s">
        <v>22</v>
      </c>
      <c r="C23" s="71">
        <v>0.64179104477611937</v>
      </c>
      <c r="D23" s="71">
        <v>0.74670077487438336</v>
      </c>
    </row>
    <row r="24" spans="1:4" x14ac:dyDescent="0.45">
      <c r="A24" s="200"/>
      <c r="B24" s="71" t="s">
        <v>23</v>
      </c>
      <c r="C24" s="71">
        <v>0.7142857142857143</v>
      </c>
      <c r="D24" s="71">
        <v>0.62306318012018835</v>
      </c>
    </row>
    <row r="25" spans="1:4" x14ac:dyDescent="0.45">
      <c r="A25" s="201"/>
      <c r="B25" s="71" t="s">
        <v>24</v>
      </c>
      <c r="C25" s="71">
        <v>0.56113801452784506</v>
      </c>
      <c r="D25" s="71">
        <v>0.59841018275469271</v>
      </c>
    </row>
  </sheetData>
  <mergeCells count="7">
    <mergeCell ref="A17:A19"/>
    <mergeCell ref="A20:A22"/>
    <mergeCell ref="A23:A25"/>
    <mergeCell ref="A5:A7"/>
    <mergeCell ref="A8:A10"/>
    <mergeCell ref="A11:A13"/>
    <mergeCell ref="A14:A16"/>
  </mergeCells>
  <conditionalFormatting sqref="B14:B16">
    <cfRule type="cellIs" dxfId="1" priority="1" operator="equal">
      <formula>0</formula>
    </cfRule>
  </conditionalFormatting>
  <conditionalFormatting sqref="B5:B7">
    <cfRule type="cellIs" dxfId="0" priority="2" operator="equal">
      <formula>0</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38"/>
  <sheetViews>
    <sheetView showGridLines="0" workbookViewId="0">
      <selection activeCell="A17" sqref="A17:A18"/>
    </sheetView>
  </sheetViews>
  <sheetFormatPr defaultColWidth="9.1328125" defaultRowHeight="14.25" x14ac:dyDescent="0.45"/>
  <cols>
    <col min="1" max="1" width="60" style="110" customWidth="1"/>
    <col min="2" max="4" width="16.86328125" style="110" customWidth="1"/>
    <col min="5" max="16384" width="9.1328125" style="110"/>
  </cols>
  <sheetData>
    <row r="1" spans="1:4" x14ac:dyDescent="0.45">
      <c r="A1" s="111" t="s">
        <v>436</v>
      </c>
    </row>
    <row r="2" spans="1:4" x14ac:dyDescent="0.45">
      <c r="A2" s="111" t="s">
        <v>437</v>
      </c>
    </row>
    <row r="4" spans="1:4" ht="28.5" x14ac:dyDescent="0.45">
      <c r="A4" s="12" t="s">
        <v>40</v>
      </c>
      <c r="B4" s="140" t="s">
        <v>52</v>
      </c>
      <c r="C4" s="140" t="s">
        <v>98</v>
      </c>
      <c r="D4" s="140" t="s">
        <v>0</v>
      </c>
    </row>
    <row r="5" spans="1:4" ht="14.25" customHeight="1" x14ac:dyDescent="0.45">
      <c r="A5" s="207" t="s">
        <v>41</v>
      </c>
      <c r="B5" s="159" t="s">
        <v>42</v>
      </c>
      <c r="C5" s="160">
        <v>0.59246575342465757</v>
      </c>
      <c r="D5" s="160">
        <v>0.59601157928594406</v>
      </c>
    </row>
    <row r="6" spans="1:4" x14ac:dyDescent="0.45">
      <c r="A6" s="202"/>
      <c r="B6" s="161" t="s">
        <v>43</v>
      </c>
      <c r="C6" s="162">
        <v>0.70370370370370372</v>
      </c>
      <c r="D6" s="162">
        <v>0.67628298661775132</v>
      </c>
    </row>
    <row r="7" spans="1:4" x14ac:dyDescent="0.45">
      <c r="A7" s="202" t="s">
        <v>44</v>
      </c>
      <c r="B7" s="161" t="s">
        <v>42</v>
      </c>
      <c r="C7" s="162">
        <v>0.62372881355932208</v>
      </c>
      <c r="D7" s="162">
        <v>0.58890303416083178</v>
      </c>
    </row>
    <row r="8" spans="1:4" x14ac:dyDescent="0.45">
      <c r="A8" s="202"/>
      <c r="B8" s="161" t="s">
        <v>43</v>
      </c>
      <c r="C8" s="162">
        <v>0.72923076923076924</v>
      </c>
      <c r="D8" s="162">
        <v>0.69047619047619047</v>
      </c>
    </row>
    <row r="9" spans="1:4" x14ac:dyDescent="0.45">
      <c r="A9" s="202" t="s">
        <v>45</v>
      </c>
      <c r="B9" s="161" t="s">
        <v>42</v>
      </c>
      <c r="C9" s="162">
        <v>0.49300699300699302</v>
      </c>
      <c r="D9" s="162">
        <v>0.49759538313562041</v>
      </c>
    </row>
    <row r="10" spans="1:4" x14ac:dyDescent="0.45">
      <c r="A10" s="202"/>
      <c r="B10" s="161" t="s">
        <v>43</v>
      </c>
      <c r="C10" s="162">
        <v>0.56172839506172845</v>
      </c>
      <c r="D10" s="162">
        <v>0.54583402905326428</v>
      </c>
    </row>
    <row r="11" spans="1:4" ht="14.25" customHeight="1" x14ac:dyDescent="0.45">
      <c r="A11" s="202" t="s">
        <v>46</v>
      </c>
      <c r="B11" s="161" t="s">
        <v>42</v>
      </c>
      <c r="C11" s="162">
        <v>0.2491349480968858</v>
      </c>
      <c r="D11" s="162">
        <v>0.21159561247095693</v>
      </c>
    </row>
    <row r="12" spans="1:4" x14ac:dyDescent="0.45">
      <c r="A12" s="202"/>
      <c r="B12" s="161" t="s">
        <v>43</v>
      </c>
      <c r="C12" s="162">
        <v>0.27300613496932513</v>
      </c>
      <c r="D12" s="162">
        <v>0.1920471650777722</v>
      </c>
    </row>
    <row r="13" spans="1:4" ht="14.25" customHeight="1" x14ac:dyDescent="0.45">
      <c r="A13" s="202" t="s">
        <v>47</v>
      </c>
      <c r="B13" s="161" t="s">
        <v>42</v>
      </c>
      <c r="C13" s="162">
        <v>0.43944636678200694</v>
      </c>
      <c r="D13" s="162">
        <v>0.41736543143088989</v>
      </c>
    </row>
    <row r="14" spans="1:4" x14ac:dyDescent="0.45">
      <c r="A14" s="202"/>
      <c r="B14" s="161" t="s">
        <v>43</v>
      </c>
      <c r="C14" s="162">
        <v>0.54629629629629628</v>
      </c>
      <c r="D14" s="162">
        <v>0.4700381599362603</v>
      </c>
    </row>
    <row r="15" spans="1:4" ht="14.25" customHeight="1" x14ac:dyDescent="0.45">
      <c r="A15" s="202" t="s">
        <v>48</v>
      </c>
      <c r="B15" s="161" t="s">
        <v>42</v>
      </c>
      <c r="C15" s="162">
        <v>0.3263888888888889</v>
      </c>
      <c r="D15" s="162">
        <v>0.35887860583428044</v>
      </c>
    </row>
    <row r="16" spans="1:4" x14ac:dyDescent="0.45">
      <c r="A16" s="202"/>
      <c r="B16" s="161" t="s">
        <v>43</v>
      </c>
      <c r="C16" s="162">
        <v>0.36222910216718268</v>
      </c>
      <c r="D16" s="162">
        <v>0.36594870935300033</v>
      </c>
    </row>
    <row r="17" spans="1:4" ht="14.25" customHeight="1" x14ac:dyDescent="0.45">
      <c r="A17" s="202" t="s">
        <v>49</v>
      </c>
      <c r="B17" s="161" t="s">
        <v>42</v>
      </c>
      <c r="C17" s="162">
        <v>0.15517241379310345</v>
      </c>
      <c r="D17" s="162">
        <v>0.17977034228888522</v>
      </c>
    </row>
    <row r="18" spans="1:4" x14ac:dyDescent="0.45">
      <c r="A18" s="202"/>
      <c r="B18" s="161" t="s">
        <v>43</v>
      </c>
      <c r="C18" s="162">
        <v>0.15384615384615385</v>
      </c>
      <c r="D18" s="162">
        <v>0.15937433946311563</v>
      </c>
    </row>
    <row r="19" spans="1:4" x14ac:dyDescent="0.45">
      <c r="A19" s="202" t="s">
        <v>50</v>
      </c>
      <c r="B19" s="161" t="s">
        <v>42</v>
      </c>
      <c r="C19" s="162">
        <v>0.53472222222222221</v>
      </c>
      <c r="D19" s="162">
        <v>0.54339314845024467</v>
      </c>
    </row>
    <row r="20" spans="1:4" x14ac:dyDescent="0.45">
      <c r="A20" s="203"/>
      <c r="B20" s="163" t="s">
        <v>43</v>
      </c>
      <c r="C20" s="164">
        <v>0.62883435582822089</v>
      </c>
      <c r="D20" s="164">
        <v>0.6052995681522787</v>
      </c>
    </row>
    <row r="22" spans="1:4" ht="28.5" x14ac:dyDescent="0.45">
      <c r="A22" s="12" t="s">
        <v>51</v>
      </c>
      <c r="B22" s="140" t="s">
        <v>52</v>
      </c>
      <c r="C22" s="140" t="s">
        <v>98</v>
      </c>
      <c r="D22" s="140" t="s">
        <v>0</v>
      </c>
    </row>
    <row r="23" spans="1:4" ht="14.25" customHeight="1" x14ac:dyDescent="0.45">
      <c r="A23" s="207" t="s">
        <v>41</v>
      </c>
      <c r="B23" s="159" t="s">
        <v>42</v>
      </c>
      <c r="C23" s="160">
        <v>0.67182564750473783</v>
      </c>
      <c r="D23" s="160">
        <v>0.66580535991950973</v>
      </c>
    </row>
    <row r="24" spans="1:4" x14ac:dyDescent="0.45">
      <c r="A24" s="202"/>
      <c r="B24" s="161" t="s">
        <v>43</v>
      </c>
      <c r="C24" s="162">
        <v>0.76892129746039728</v>
      </c>
      <c r="D24" s="162">
        <v>0.76651896143647791</v>
      </c>
    </row>
    <row r="25" spans="1:4" x14ac:dyDescent="0.45">
      <c r="A25" s="202" t="s">
        <v>44</v>
      </c>
      <c r="B25" s="161" t="s">
        <v>42</v>
      </c>
      <c r="C25" s="162">
        <v>0.7196434060866892</v>
      </c>
      <c r="D25" s="162">
        <v>0.70368047310768123</v>
      </c>
    </row>
    <row r="26" spans="1:4" x14ac:dyDescent="0.45">
      <c r="A26" s="202"/>
      <c r="B26" s="161" t="s">
        <v>43</v>
      </c>
      <c r="C26" s="162">
        <v>0.82541270635317654</v>
      </c>
      <c r="D26" s="162">
        <v>0.81246668325100391</v>
      </c>
    </row>
    <row r="27" spans="1:4" x14ac:dyDescent="0.45">
      <c r="A27" s="202" t="s">
        <v>45</v>
      </c>
      <c r="B27" s="161" t="s">
        <v>42</v>
      </c>
      <c r="C27" s="162">
        <v>0.53695042095416279</v>
      </c>
      <c r="D27" s="162">
        <v>0.51574954275521034</v>
      </c>
    </row>
    <row r="28" spans="1:4" x14ac:dyDescent="0.45">
      <c r="A28" s="202"/>
      <c r="B28" s="161" t="s">
        <v>43</v>
      </c>
      <c r="C28" s="162">
        <v>0.61737383881496355</v>
      </c>
      <c r="D28" s="162">
        <v>0.60341333333333336</v>
      </c>
    </row>
    <row r="29" spans="1:4" ht="14.25" customHeight="1" x14ac:dyDescent="0.45">
      <c r="A29" s="202" t="s">
        <v>46</v>
      </c>
      <c r="B29" s="161" t="s">
        <v>42</v>
      </c>
      <c r="C29" s="162">
        <v>0.32243871778755501</v>
      </c>
      <c r="D29" s="162">
        <v>0.28948273096051153</v>
      </c>
    </row>
    <row r="30" spans="1:4" x14ac:dyDescent="0.45">
      <c r="A30" s="202"/>
      <c r="B30" s="161" t="s">
        <v>43</v>
      </c>
      <c r="C30" s="162">
        <v>0.35157629255989914</v>
      </c>
      <c r="D30" s="162">
        <v>0.3174076650081144</v>
      </c>
    </row>
    <row r="31" spans="1:4" ht="14.25" customHeight="1" x14ac:dyDescent="0.45">
      <c r="A31" s="202" t="s">
        <v>47</v>
      </c>
      <c r="B31" s="161" t="s">
        <v>42</v>
      </c>
      <c r="C31" s="162">
        <v>0.51855345911949691</v>
      </c>
      <c r="D31" s="162">
        <v>0.48904943139087037</v>
      </c>
    </row>
    <row r="32" spans="1:4" x14ac:dyDescent="0.45">
      <c r="A32" s="202"/>
      <c r="B32" s="161" t="s">
        <v>43</v>
      </c>
      <c r="C32" s="162">
        <v>0.60120693990445062</v>
      </c>
      <c r="D32" s="162">
        <v>0.57496036905758507</v>
      </c>
    </row>
    <row r="33" spans="1:4" ht="14.25" customHeight="1" x14ac:dyDescent="0.45">
      <c r="A33" s="202" t="s">
        <v>48</v>
      </c>
      <c r="B33" s="161" t="s">
        <v>42</v>
      </c>
      <c r="C33" s="162">
        <v>0.28666455495723786</v>
      </c>
      <c r="D33" s="162">
        <v>0.29887717690192483</v>
      </c>
    </row>
    <row r="34" spans="1:4" x14ac:dyDescent="0.45">
      <c r="A34" s="202"/>
      <c r="B34" s="161" t="s">
        <v>43</v>
      </c>
      <c r="C34" s="162">
        <v>0.28672387682988387</v>
      </c>
      <c r="D34" s="162">
        <v>0.31572558330506811</v>
      </c>
    </row>
    <row r="35" spans="1:4" ht="14.25" customHeight="1" x14ac:dyDescent="0.45">
      <c r="A35" s="202" t="s">
        <v>49</v>
      </c>
      <c r="B35" s="161" t="s">
        <v>42</v>
      </c>
      <c r="C35" s="162">
        <v>0.16882696046662346</v>
      </c>
      <c r="D35" s="162">
        <v>0.19276939604839086</v>
      </c>
    </row>
    <row r="36" spans="1:4" x14ac:dyDescent="0.45">
      <c r="A36" s="202"/>
      <c r="B36" s="161" t="s">
        <v>43</v>
      </c>
      <c r="C36" s="162">
        <v>0.1480632008154944</v>
      </c>
      <c r="D36" s="162">
        <v>0.18306771834629965</v>
      </c>
    </row>
    <row r="37" spans="1:4" x14ac:dyDescent="0.45">
      <c r="A37" s="202" t="s">
        <v>50</v>
      </c>
      <c r="B37" s="161" t="s">
        <v>42</v>
      </c>
      <c r="C37" s="162">
        <v>0.60157480314960632</v>
      </c>
      <c r="D37" s="162">
        <v>0.58145868137400736</v>
      </c>
    </row>
    <row r="38" spans="1:4" x14ac:dyDescent="0.45">
      <c r="A38" s="203"/>
      <c r="B38" s="163" t="s">
        <v>43</v>
      </c>
      <c r="C38" s="164">
        <v>0.69751693002257331</v>
      </c>
      <c r="D38" s="164">
        <v>0.67626436986155103</v>
      </c>
    </row>
  </sheetData>
  <mergeCells count="16">
    <mergeCell ref="A37:A38"/>
    <mergeCell ref="A25:A26"/>
    <mergeCell ref="A27:A28"/>
    <mergeCell ref="A29:A30"/>
    <mergeCell ref="A31:A32"/>
    <mergeCell ref="A33:A34"/>
    <mergeCell ref="A15:A16"/>
    <mergeCell ref="A17:A18"/>
    <mergeCell ref="A19:A20"/>
    <mergeCell ref="A23:A24"/>
    <mergeCell ref="A35:A36"/>
    <mergeCell ref="A5:A6"/>
    <mergeCell ref="A7:A8"/>
    <mergeCell ref="A9:A10"/>
    <mergeCell ref="A11:A12"/>
    <mergeCell ref="A13:A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topLeftCell="A1048576" workbookViewId="0"/>
  </sheetViews>
  <sheetFormatPr defaultRowHeight="15" customHeight="1" zeroHeight="1" x14ac:dyDescent="0.45"/>
  <sheetData>
    <row r="1" ht="14.25" hidden="1" x14ac:dyDescent="0.45"/>
    <row r="2" ht="15" hidden="1" customHeight="1" x14ac:dyDescent="0.45"/>
    <row r="3" ht="15" hidden="1" customHeight="1" x14ac:dyDescent="0.45"/>
    <row r="4" ht="15" hidden="1" customHeight="1" x14ac:dyDescent="0.45"/>
    <row r="5" ht="15" hidden="1" customHeight="1" x14ac:dyDescent="0.45"/>
    <row r="6" ht="15" hidden="1" customHeight="1" x14ac:dyDescent="0.45"/>
    <row r="7" ht="15" hidden="1" customHeight="1" x14ac:dyDescent="0.45"/>
    <row r="8" ht="15" hidden="1" customHeight="1" x14ac:dyDescent="0.45"/>
    <row r="9" ht="15" hidden="1" customHeight="1" x14ac:dyDescent="0.45"/>
    <row r="10" ht="15" hidden="1" customHeight="1" x14ac:dyDescent="0.45"/>
    <row r="11" ht="15" hidden="1" customHeight="1" x14ac:dyDescent="0.45"/>
    <row r="12" ht="15" hidden="1" customHeight="1" x14ac:dyDescent="0.4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38"/>
  <sheetViews>
    <sheetView showGridLines="0" workbookViewId="0">
      <selection activeCell="B1" sqref="B1"/>
    </sheetView>
  </sheetViews>
  <sheetFormatPr defaultColWidth="9.1328125" defaultRowHeight="14.25" x14ac:dyDescent="0.45"/>
  <cols>
    <col min="1" max="1" width="60" style="110" customWidth="1"/>
    <col min="2" max="4" width="16.86328125" style="110" customWidth="1"/>
    <col min="5" max="16384" width="9.1328125" style="110"/>
  </cols>
  <sheetData>
    <row r="1" spans="1:4" x14ac:dyDescent="0.45">
      <c r="A1" s="111" t="s">
        <v>439</v>
      </c>
    </row>
    <row r="2" spans="1:4" x14ac:dyDescent="0.45">
      <c r="A2" s="111" t="s">
        <v>438</v>
      </c>
    </row>
    <row r="4" spans="1:4" x14ac:dyDescent="0.45">
      <c r="A4" s="12" t="s">
        <v>40</v>
      </c>
      <c r="B4" s="140" t="s">
        <v>52</v>
      </c>
      <c r="C4" s="140" t="s">
        <v>323</v>
      </c>
      <c r="D4" s="140" t="s">
        <v>0</v>
      </c>
    </row>
    <row r="5" spans="1:4" ht="14.25" customHeight="1" x14ac:dyDescent="0.45">
      <c r="A5" s="207" t="s">
        <v>41</v>
      </c>
      <c r="B5" s="159" t="s">
        <v>42</v>
      </c>
      <c r="C5" s="160">
        <v>0.60807174887892379</v>
      </c>
      <c r="D5" s="160">
        <f>'51. Participant Helped (ABI)'!D5</f>
        <v>0.59601157928594406</v>
      </c>
    </row>
    <row r="6" spans="1:4" x14ac:dyDescent="0.45">
      <c r="A6" s="202"/>
      <c r="B6" s="161" t="s">
        <v>43</v>
      </c>
      <c r="C6" s="162">
        <v>0.70718232044198892</v>
      </c>
      <c r="D6" s="162">
        <f>'51. Participant Helped (ABI)'!D6</f>
        <v>0.67628298661775132</v>
      </c>
    </row>
    <row r="7" spans="1:4" x14ac:dyDescent="0.45">
      <c r="A7" s="202" t="s">
        <v>44</v>
      </c>
      <c r="B7" s="161" t="s">
        <v>42</v>
      </c>
      <c r="C7" s="162">
        <v>0.61762114537444934</v>
      </c>
      <c r="D7" s="162">
        <f>'51. Participant Helped (ABI)'!D7</f>
        <v>0.58890303416083178</v>
      </c>
    </row>
    <row r="8" spans="1:4" x14ac:dyDescent="0.45">
      <c r="A8" s="202"/>
      <c r="B8" s="161" t="s">
        <v>43</v>
      </c>
      <c r="C8" s="162">
        <v>0.73706004140786752</v>
      </c>
      <c r="D8" s="162">
        <f>'51. Participant Helped (ABI)'!D8</f>
        <v>0.69047619047619047</v>
      </c>
    </row>
    <row r="9" spans="1:4" x14ac:dyDescent="0.45">
      <c r="A9" s="202" t="s">
        <v>45</v>
      </c>
      <c r="B9" s="161" t="s">
        <v>42</v>
      </c>
      <c r="C9" s="162">
        <v>0.51202137132680325</v>
      </c>
      <c r="D9" s="162">
        <f>'51. Participant Helped (ABI)'!D9</f>
        <v>0.49759538313562041</v>
      </c>
    </row>
    <row r="10" spans="1:4" x14ac:dyDescent="0.45">
      <c r="A10" s="202"/>
      <c r="B10" s="161" t="s">
        <v>43</v>
      </c>
      <c r="C10" s="162">
        <v>0.5691672401927047</v>
      </c>
      <c r="D10" s="162">
        <f>'51. Participant Helped (ABI)'!D10</f>
        <v>0.54583402905326428</v>
      </c>
    </row>
    <row r="11" spans="1:4" ht="14.25" customHeight="1" x14ac:dyDescent="0.45">
      <c r="A11" s="202" t="s">
        <v>46</v>
      </c>
      <c r="B11" s="161" t="s">
        <v>42</v>
      </c>
      <c r="C11" s="162">
        <v>0.23378995433789954</v>
      </c>
      <c r="D11" s="162">
        <f>'51. Participant Helped (ABI)'!D11</f>
        <v>0.21159561247095693</v>
      </c>
    </row>
    <row r="12" spans="1:4" x14ac:dyDescent="0.45">
      <c r="A12" s="202"/>
      <c r="B12" s="161" t="s">
        <v>43</v>
      </c>
      <c r="C12" s="162">
        <v>0.2289073305670816</v>
      </c>
      <c r="D12" s="162">
        <f>'51. Participant Helped (ABI)'!D12</f>
        <v>0.1920471650777722</v>
      </c>
    </row>
    <row r="13" spans="1:4" ht="14.25" customHeight="1" x14ac:dyDescent="0.45">
      <c r="A13" s="202" t="s">
        <v>47</v>
      </c>
      <c r="B13" s="161" t="s">
        <v>42</v>
      </c>
      <c r="C13" s="162">
        <v>0.48522829006266788</v>
      </c>
      <c r="D13" s="162">
        <f>'51. Participant Helped (ABI)'!D13</f>
        <v>0.41736543143088989</v>
      </c>
    </row>
    <row r="14" spans="1:4" x14ac:dyDescent="0.45">
      <c r="A14" s="202"/>
      <c r="B14" s="161" t="s">
        <v>43</v>
      </c>
      <c r="C14" s="162">
        <v>0.56210964607911174</v>
      </c>
      <c r="D14" s="162">
        <f>'51. Participant Helped (ABI)'!D14</f>
        <v>0.4700381599362603</v>
      </c>
    </row>
    <row r="15" spans="1:4" ht="14.25" customHeight="1" x14ac:dyDescent="0.45">
      <c r="A15" s="202" t="s">
        <v>48</v>
      </c>
      <c r="B15" s="161" t="s">
        <v>42</v>
      </c>
      <c r="C15" s="162">
        <v>0.33816863100634631</v>
      </c>
      <c r="D15" s="162">
        <f>'51. Participant Helped (ABI)'!D15</f>
        <v>0.35887860583428044</v>
      </c>
    </row>
    <row r="16" spans="1:4" x14ac:dyDescent="0.45">
      <c r="A16" s="202"/>
      <c r="B16" s="161" t="s">
        <v>43</v>
      </c>
      <c r="C16" s="162">
        <v>0.35041551246537395</v>
      </c>
      <c r="D16" s="162">
        <f>'51. Participant Helped (ABI)'!D16</f>
        <v>0.36594870935300033</v>
      </c>
    </row>
    <row r="17" spans="1:4" ht="14.25" customHeight="1" x14ac:dyDescent="0.45">
      <c r="A17" s="202" t="s">
        <v>49</v>
      </c>
      <c r="B17" s="161" t="s">
        <v>42</v>
      </c>
      <c r="C17" s="162">
        <v>0.14757103574702107</v>
      </c>
      <c r="D17" s="162">
        <f>'51. Participant Helped (ABI)'!D17</f>
        <v>0.17977034228888522</v>
      </c>
    </row>
    <row r="18" spans="1:4" x14ac:dyDescent="0.45">
      <c r="A18" s="202"/>
      <c r="B18" s="161" t="s">
        <v>43</v>
      </c>
      <c r="C18" s="162">
        <v>0.12167832167832168</v>
      </c>
      <c r="D18" s="162">
        <f>'51. Participant Helped (ABI)'!D18</f>
        <v>0.15937433946311563</v>
      </c>
    </row>
    <row r="19" spans="1:4" x14ac:dyDescent="0.45">
      <c r="A19" s="202" t="s">
        <v>50</v>
      </c>
      <c r="B19" s="161" t="s">
        <v>42</v>
      </c>
      <c r="C19" s="162">
        <v>0.53811659192825112</v>
      </c>
      <c r="D19" s="162">
        <f>'51. Participant Helped (ABI)'!D19</f>
        <v>0.54339314845024467</v>
      </c>
    </row>
    <row r="20" spans="1:4" x14ac:dyDescent="0.45">
      <c r="A20" s="203"/>
      <c r="B20" s="163" t="s">
        <v>43</v>
      </c>
      <c r="C20" s="164">
        <v>0.61835748792270528</v>
      </c>
      <c r="D20" s="164">
        <f>'51. Participant Helped (ABI)'!D20</f>
        <v>0.6052995681522787</v>
      </c>
    </row>
    <row r="22" spans="1:4" x14ac:dyDescent="0.45">
      <c r="A22" s="12" t="s">
        <v>51</v>
      </c>
      <c r="B22" s="140" t="s">
        <v>52</v>
      </c>
      <c r="C22" s="140" t="s">
        <v>323</v>
      </c>
      <c r="D22" s="140" t="s">
        <v>0</v>
      </c>
    </row>
    <row r="23" spans="1:4" ht="14.25" customHeight="1" x14ac:dyDescent="0.45">
      <c r="A23" s="207" t="s">
        <v>41</v>
      </c>
      <c r="B23" s="159" t="s">
        <v>42</v>
      </c>
      <c r="C23" s="160">
        <v>0.6626235399820305</v>
      </c>
      <c r="D23" s="160">
        <f>'51. Participant Helped (ABI)'!D23</f>
        <v>0.66580535991950973</v>
      </c>
    </row>
    <row r="24" spans="1:4" x14ac:dyDescent="0.45">
      <c r="A24" s="202"/>
      <c r="B24" s="161" t="s">
        <v>43</v>
      </c>
      <c r="C24" s="162">
        <v>0.78007638446849137</v>
      </c>
      <c r="D24" s="162">
        <f>'51. Participant Helped (ABI)'!D24</f>
        <v>0.76651896143647791</v>
      </c>
    </row>
    <row r="25" spans="1:4" x14ac:dyDescent="0.45">
      <c r="A25" s="202" t="s">
        <v>44</v>
      </c>
      <c r="B25" s="161" t="s">
        <v>42</v>
      </c>
      <c r="C25" s="162">
        <v>0.74057843996494299</v>
      </c>
      <c r="D25" s="162">
        <f>'51. Participant Helped (ABI)'!D25</f>
        <v>0.70368047310768123</v>
      </c>
    </row>
    <row r="26" spans="1:4" x14ac:dyDescent="0.45">
      <c r="A26" s="202"/>
      <c r="B26" s="161" t="s">
        <v>43</v>
      </c>
      <c r="C26" s="162">
        <v>0.85105028644175684</v>
      </c>
      <c r="D26" s="162">
        <f>'51. Participant Helped (ABI)'!D26</f>
        <v>0.81246668325100391</v>
      </c>
    </row>
    <row r="27" spans="1:4" x14ac:dyDescent="0.45">
      <c r="A27" s="202" t="s">
        <v>45</v>
      </c>
      <c r="B27" s="161" t="s">
        <v>42</v>
      </c>
      <c r="C27" s="162">
        <v>0.56953055801594332</v>
      </c>
      <c r="D27" s="162">
        <f>'51. Participant Helped (ABI)'!D27</f>
        <v>0.51574954275521034</v>
      </c>
    </row>
    <row r="28" spans="1:4" x14ac:dyDescent="0.45">
      <c r="A28" s="202"/>
      <c r="B28" s="161" t="s">
        <v>43</v>
      </c>
      <c r="C28" s="162">
        <v>0.67842389577375273</v>
      </c>
      <c r="D28" s="162">
        <f>'51. Participant Helped (ABI)'!D28</f>
        <v>0.60341333333333336</v>
      </c>
    </row>
    <row r="29" spans="1:4" ht="14.25" customHeight="1" x14ac:dyDescent="0.45">
      <c r="A29" s="202" t="s">
        <v>46</v>
      </c>
      <c r="B29" s="161" t="s">
        <v>42</v>
      </c>
      <c r="C29" s="162">
        <v>0.30693512304250559</v>
      </c>
      <c r="D29" s="162">
        <f>'51. Participant Helped (ABI)'!D29</f>
        <v>0.28948273096051153</v>
      </c>
    </row>
    <row r="30" spans="1:4" x14ac:dyDescent="0.45">
      <c r="A30" s="202"/>
      <c r="B30" s="161" t="s">
        <v>43</v>
      </c>
      <c r="C30" s="162">
        <v>0.35982199618563254</v>
      </c>
      <c r="D30" s="162">
        <f>'51. Participant Helped (ABI)'!D30</f>
        <v>0.3174076650081144</v>
      </c>
    </row>
    <row r="31" spans="1:4" ht="14.25" customHeight="1" x14ac:dyDescent="0.45">
      <c r="A31" s="202" t="s">
        <v>47</v>
      </c>
      <c r="B31" s="161" t="s">
        <v>42</v>
      </c>
      <c r="C31" s="162">
        <v>0.51401869158878499</v>
      </c>
      <c r="D31" s="162">
        <f>'51. Participant Helped (ABI)'!D31</f>
        <v>0.48904943139087037</v>
      </c>
    </row>
    <row r="32" spans="1:4" x14ac:dyDescent="0.45">
      <c r="A32" s="202"/>
      <c r="B32" s="161" t="s">
        <v>43</v>
      </c>
      <c r="C32" s="162">
        <v>0.6252785737026425</v>
      </c>
      <c r="D32" s="162">
        <f>'51. Participant Helped (ABI)'!D32</f>
        <v>0.57496036905758507</v>
      </c>
    </row>
    <row r="33" spans="1:4" ht="14.25" customHeight="1" x14ac:dyDescent="0.45">
      <c r="A33" s="202" t="s">
        <v>48</v>
      </c>
      <c r="B33" s="161" t="s">
        <v>42</v>
      </c>
      <c r="C33" s="162">
        <v>0.32516703786191536</v>
      </c>
      <c r="D33" s="162">
        <f>'51. Participant Helped (ABI)'!D33</f>
        <v>0.29887717690192483</v>
      </c>
    </row>
    <row r="34" spans="1:4" x14ac:dyDescent="0.45">
      <c r="A34" s="202"/>
      <c r="B34" s="161" t="s">
        <v>43</v>
      </c>
      <c r="C34" s="162">
        <v>0.34058202750239847</v>
      </c>
      <c r="D34" s="162">
        <f>'51. Participant Helped (ABI)'!D34</f>
        <v>0.31572558330506811</v>
      </c>
    </row>
    <row r="35" spans="1:4" ht="14.25" customHeight="1" x14ac:dyDescent="0.45">
      <c r="A35" s="202" t="s">
        <v>49</v>
      </c>
      <c r="B35" s="161" t="s">
        <v>42</v>
      </c>
      <c r="C35" s="162">
        <v>0.16962255570713961</v>
      </c>
      <c r="D35" s="162">
        <f>'51. Participant Helped (ABI)'!D35</f>
        <v>0.19276939604839086</v>
      </c>
    </row>
    <row r="36" spans="1:4" x14ac:dyDescent="0.45">
      <c r="A36" s="202"/>
      <c r="B36" s="161" t="s">
        <v>43</v>
      </c>
      <c r="C36" s="162">
        <v>0.15794542536115569</v>
      </c>
      <c r="D36" s="162">
        <f>'51. Participant Helped (ABI)'!D36</f>
        <v>0.18306771834629965</v>
      </c>
    </row>
    <row r="37" spans="1:4" x14ac:dyDescent="0.45">
      <c r="A37" s="202" t="s">
        <v>50</v>
      </c>
      <c r="B37" s="161" t="s">
        <v>42</v>
      </c>
      <c r="C37" s="162">
        <v>0.60779919318691167</v>
      </c>
      <c r="D37" s="162">
        <f>'51. Participant Helped (ABI)'!D37</f>
        <v>0.58145868137400736</v>
      </c>
    </row>
    <row r="38" spans="1:4" x14ac:dyDescent="0.45">
      <c r="A38" s="203"/>
      <c r="B38" s="163" t="s">
        <v>43</v>
      </c>
      <c r="C38" s="164">
        <v>0.72666454284804083</v>
      </c>
      <c r="D38" s="164">
        <f>'51. Participant Helped (ABI)'!D38</f>
        <v>0.67626436986155103</v>
      </c>
    </row>
  </sheetData>
  <mergeCells count="16">
    <mergeCell ref="A37:A38"/>
    <mergeCell ref="A25:A26"/>
    <mergeCell ref="A27:A28"/>
    <mergeCell ref="A29:A30"/>
    <mergeCell ref="A31:A32"/>
    <mergeCell ref="A33:A34"/>
    <mergeCell ref="A15:A16"/>
    <mergeCell ref="A17:A18"/>
    <mergeCell ref="A19:A20"/>
    <mergeCell ref="A23:A24"/>
    <mergeCell ref="A35:A36"/>
    <mergeCell ref="A5:A6"/>
    <mergeCell ref="A7:A8"/>
    <mergeCell ref="A9:A10"/>
    <mergeCell ref="A11:A12"/>
    <mergeCell ref="A13:A1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38"/>
  <sheetViews>
    <sheetView showGridLines="0" workbookViewId="0">
      <selection activeCell="C13" sqref="C13"/>
    </sheetView>
  </sheetViews>
  <sheetFormatPr defaultColWidth="9.1328125" defaultRowHeight="14.25" x14ac:dyDescent="0.45"/>
  <cols>
    <col min="1" max="1" width="60" style="110" customWidth="1"/>
    <col min="2" max="4" width="16.86328125" style="110" customWidth="1"/>
    <col min="5" max="16384" width="9.1328125" style="110"/>
  </cols>
  <sheetData>
    <row r="1" spans="1:4" x14ac:dyDescent="0.45">
      <c r="A1" s="111" t="s">
        <v>441</v>
      </c>
    </row>
    <row r="2" spans="1:4" x14ac:dyDescent="0.45">
      <c r="A2" s="111" t="s">
        <v>440</v>
      </c>
    </row>
    <row r="4" spans="1:4" x14ac:dyDescent="0.45">
      <c r="A4" s="12" t="s">
        <v>40</v>
      </c>
      <c r="B4" s="140" t="s">
        <v>52</v>
      </c>
      <c r="C4" s="140" t="s">
        <v>324</v>
      </c>
      <c r="D4" s="140" t="s">
        <v>0</v>
      </c>
    </row>
    <row r="5" spans="1:4" ht="14.25" customHeight="1" x14ac:dyDescent="0.45">
      <c r="A5" s="207" t="s">
        <v>41</v>
      </c>
      <c r="B5" s="159" t="s">
        <v>42</v>
      </c>
      <c r="C5" s="160">
        <v>0.63157894736842102</v>
      </c>
      <c r="D5" s="160">
        <f>'51. Participant Helped (ABI)'!D5</f>
        <v>0.59601157928594406</v>
      </c>
    </row>
    <row r="6" spans="1:4" x14ac:dyDescent="0.45">
      <c r="A6" s="202"/>
      <c r="B6" s="161" t="s">
        <v>43</v>
      </c>
      <c r="C6" s="162">
        <v>0.76470588235294112</v>
      </c>
      <c r="D6" s="162">
        <f>'51. Participant Helped (ABI)'!D6</f>
        <v>0.67628298661775132</v>
      </c>
    </row>
    <row r="7" spans="1:4" x14ac:dyDescent="0.45">
      <c r="A7" s="202" t="s">
        <v>44</v>
      </c>
      <c r="B7" s="161" t="s">
        <v>42</v>
      </c>
      <c r="C7" s="162">
        <v>0.78688524590163933</v>
      </c>
      <c r="D7" s="162">
        <f>'51. Participant Helped (ABI)'!D7</f>
        <v>0.58890303416083178</v>
      </c>
    </row>
    <row r="8" spans="1:4" x14ac:dyDescent="0.45">
      <c r="A8" s="202"/>
      <c r="B8" s="161" t="s">
        <v>43</v>
      </c>
      <c r="C8" s="162">
        <v>0.84848484848484851</v>
      </c>
      <c r="D8" s="162">
        <f>'51. Participant Helped (ABI)'!D8</f>
        <v>0.69047619047619047</v>
      </c>
    </row>
    <row r="9" spans="1:4" x14ac:dyDescent="0.45">
      <c r="A9" s="202" t="s">
        <v>45</v>
      </c>
      <c r="B9" s="161" t="s">
        <v>42</v>
      </c>
      <c r="C9" s="162">
        <v>0.49152542372881358</v>
      </c>
      <c r="D9" s="162">
        <f>'51. Participant Helped (ABI)'!D9</f>
        <v>0.49759538313562041</v>
      </c>
    </row>
    <row r="10" spans="1:4" x14ac:dyDescent="0.45">
      <c r="A10" s="202"/>
      <c r="B10" s="161" t="s">
        <v>43</v>
      </c>
      <c r="C10" s="162">
        <v>0.40298507462686567</v>
      </c>
      <c r="D10" s="162">
        <f>'51. Participant Helped (ABI)'!D10</f>
        <v>0.54583402905326428</v>
      </c>
    </row>
    <row r="11" spans="1:4" ht="14.25" customHeight="1" x14ac:dyDescent="0.45">
      <c r="A11" s="202" t="s">
        <v>46</v>
      </c>
      <c r="B11" s="161" t="s">
        <v>42</v>
      </c>
      <c r="C11" s="162">
        <v>0.13333333333333333</v>
      </c>
      <c r="D11" s="162">
        <f>'51. Participant Helped (ABI)'!D11</f>
        <v>0.21159561247095693</v>
      </c>
    </row>
    <row r="12" spans="1:4" x14ac:dyDescent="0.45">
      <c r="A12" s="202"/>
      <c r="B12" s="161" t="s">
        <v>43</v>
      </c>
      <c r="C12" s="162">
        <v>0.19117647058823528</v>
      </c>
      <c r="D12" s="162">
        <f>'51. Participant Helped (ABI)'!D12</f>
        <v>0.1920471650777722</v>
      </c>
    </row>
    <row r="13" spans="1:4" ht="14.25" customHeight="1" x14ac:dyDescent="0.45">
      <c r="A13" s="202" t="s">
        <v>47</v>
      </c>
      <c r="B13" s="161" t="s">
        <v>42</v>
      </c>
      <c r="C13" s="162">
        <v>0.54098360655737709</v>
      </c>
      <c r="D13" s="162">
        <f>'51. Participant Helped (ABI)'!D13</f>
        <v>0.41736543143088989</v>
      </c>
    </row>
    <row r="14" spans="1:4" x14ac:dyDescent="0.45">
      <c r="A14" s="202"/>
      <c r="B14" s="161" t="s">
        <v>43</v>
      </c>
      <c r="C14" s="162">
        <v>0.58461538461538465</v>
      </c>
      <c r="D14" s="162">
        <f>'51. Participant Helped (ABI)'!D14</f>
        <v>0.4700381599362603</v>
      </c>
    </row>
    <row r="15" spans="1:4" ht="14.25" customHeight="1" x14ac:dyDescent="0.45">
      <c r="A15" s="202" t="s">
        <v>48</v>
      </c>
      <c r="B15" s="161" t="s">
        <v>42</v>
      </c>
      <c r="C15" s="162">
        <v>0.28333333333333333</v>
      </c>
      <c r="D15" s="162">
        <f>'51. Participant Helped (ABI)'!D15</f>
        <v>0.35887860583428044</v>
      </c>
    </row>
    <row r="16" spans="1:4" x14ac:dyDescent="0.45">
      <c r="A16" s="202"/>
      <c r="B16" s="161" t="s">
        <v>43</v>
      </c>
      <c r="C16" s="162">
        <v>0.30882352941176472</v>
      </c>
      <c r="D16" s="162">
        <f>'51. Participant Helped (ABI)'!D16</f>
        <v>0.36594870935300033</v>
      </c>
    </row>
    <row r="17" spans="1:4" ht="14.25" customHeight="1" x14ac:dyDescent="0.45">
      <c r="A17" s="202" t="s">
        <v>49</v>
      </c>
      <c r="B17" s="161" t="s">
        <v>42</v>
      </c>
      <c r="C17" s="162">
        <v>0.15254237288135594</v>
      </c>
      <c r="D17" s="162">
        <f>'51. Participant Helped (ABI)'!D17</f>
        <v>0.17977034228888522</v>
      </c>
    </row>
    <row r="18" spans="1:4" x14ac:dyDescent="0.45">
      <c r="A18" s="202"/>
      <c r="B18" s="161" t="s">
        <v>43</v>
      </c>
      <c r="C18" s="162">
        <v>0.13846153846153847</v>
      </c>
      <c r="D18" s="162">
        <f>'51. Participant Helped (ABI)'!D18</f>
        <v>0.15937433946311563</v>
      </c>
    </row>
    <row r="19" spans="1:4" x14ac:dyDescent="0.45">
      <c r="A19" s="202" t="s">
        <v>50</v>
      </c>
      <c r="B19" s="161" t="s">
        <v>42</v>
      </c>
      <c r="C19" s="162">
        <v>0.51724137931034486</v>
      </c>
      <c r="D19" s="162">
        <f>'51. Participant Helped (ABI)'!D19</f>
        <v>0.54339314845024467</v>
      </c>
    </row>
    <row r="20" spans="1:4" x14ac:dyDescent="0.45">
      <c r="A20" s="203"/>
      <c r="B20" s="163" t="s">
        <v>43</v>
      </c>
      <c r="C20" s="164">
        <v>0.51470588235294112</v>
      </c>
      <c r="D20" s="164">
        <f>'51. Participant Helped (ABI)'!D20</f>
        <v>0.6052995681522787</v>
      </c>
    </row>
    <row r="22" spans="1:4" x14ac:dyDescent="0.45">
      <c r="A22" s="12" t="s">
        <v>51</v>
      </c>
      <c r="B22" s="140" t="s">
        <v>52</v>
      </c>
      <c r="C22" s="140" t="s">
        <v>324</v>
      </c>
      <c r="D22" s="140" t="s">
        <v>0</v>
      </c>
    </row>
    <row r="23" spans="1:4" ht="14.25" customHeight="1" x14ac:dyDescent="0.45">
      <c r="A23" s="207" t="s">
        <v>41</v>
      </c>
      <c r="B23" s="159" t="s">
        <v>42</v>
      </c>
      <c r="C23" s="160">
        <v>0.69117647058823528</v>
      </c>
      <c r="D23" s="160">
        <f>'51. Participant Helped (ABI)'!D23</f>
        <v>0.66580535991950973</v>
      </c>
    </row>
    <row r="24" spans="1:4" x14ac:dyDescent="0.45">
      <c r="A24" s="202"/>
      <c r="B24" s="161" t="s">
        <v>43</v>
      </c>
      <c r="C24" s="162">
        <v>0.80676328502415462</v>
      </c>
      <c r="D24" s="162">
        <f>'51. Participant Helped (ABI)'!D24</f>
        <v>0.76651896143647791</v>
      </c>
    </row>
    <row r="25" spans="1:4" x14ac:dyDescent="0.45">
      <c r="A25" s="202" t="s">
        <v>44</v>
      </c>
      <c r="B25" s="161" t="s">
        <v>42</v>
      </c>
      <c r="C25" s="162">
        <v>0.73137876386687795</v>
      </c>
      <c r="D25" s="162">
        <f>'51. Participant Helped (ABI)'!D25</f>
        <v>0.70368047310768123</v>
      </c>
    </row>
    <row r="26" spans="1:4" x14ac:dyDescent="0.45">
      <c r="A26" s="202"/>
      <c r="B26" s="161" t="s">
        <v>43</v>
      </c>
      <c r="C26" s="162">
        <v>0.85438066465256801</v>
      </c>
      <c r="D26" s="162">
        <f>'51. Participant Helped (ABI)'!D26</f>
        <v>0.81246668325100391</v>
      </c>
    </row>
    <row r="27" spans="1:4" x14ac:dyDescent="0.45">
      <c r="A27" s="202" t="s">
        <v>45</v>
      </c>
      <c r="B27" s="161" t="s">
        <v>42</v>
      </c>
      <c r="C27" s="162">
        <v>0.40963855421686746</v>
      </c>
      <c r="D27" s="162">
        <f>'51. Participant Helped (ABI)'!D27</f>
        <v>0.51574954275521034</v>
      </c>
    </row>
    <row r="28" spans="1:4" x14ac:dyDescent="0.45">
      <c r="A28" s="202"/>
      <c r="B28" s="161" t="s">
        <v>43</v>
      </c>
      <c r="C28" s="162">
        <v>0.48490338164251207</v>
      </c>
      <c r="D28" s="162">
        <f>'51. Participant Helped (ABI)'!D28</f>
        <v>0.60341333333333336</v>
      </c>
    </row>
    <row r="29" spans="1:4" ht="14.25" customHeight="1" x14ac:dyDescent="0.45">
      <c r="A29" s="202" t="s">
        <v>46</v>
      </c>
      <c r="B29" s="161" t="s">
        <v>42</v>
      </c>
      <c r="C29" s="162">
        <v>0.24588815789473684</v>
      </c>
      <c r="D29" s="162">
        <f>'51. Participant Helped (ABI)'!D29</f>
        <v>0.28948273096051153</v>
      </c>
    </row>
    <row r="30" spans="1:4" x14ac:dyDescent="0.45">
      <c r="A30" s="202"/>
      <c r="B30" s="161" t="s">
        <v>43</v>
      </c>
      <c r="C30" s="162">
        <v>0.25955124317768347</v>
      </c>
      <c r="D30" s="162">
        <f>'51. Participant Helped (ABI)'!D30</f>
        <v>0.3174076650081144</v>
      </c>
    </row>
    <row r="31" spans="1:4" ht="14.25" customHeight="1" x14ac:dyDescent="0.45">
      <c r="A31" s="202" t="s">
        <v>47</v>
      </c>
      <c r="B31" s="161" t="s">
        <v>42</v>
      </c>
      <c r="C31" s="162">
        <v>0.50443190975020147</v>
      </c>
      <c r="D31" s="162">
        <f>'51. Participant Helped (ABI)'!D31</f>
        <v>0.48904943139087037</v>
      </c>
    </row>
    <row r="32" spans="1:4" x14ac:dyDescent="0.45">
      <c r="A32" s="202"/>
      <c r="B32" s="161" t="s">
        <v>43</v>
      </c>
      <c r="C32" s="162">
        <v>0.61557030778515387</v>
      </c>
      <c r="D32" s="162">
        <f>'51. Participant Helped (ABI)'!D32</f>
        <v>0.57496036905758507</v>
      </c>
    </row>
    <row r="33" spans="1:4" ht="14.25" customHeight="1" x14ac:dyDescent="0.45">
      <c r="A33" s="202" t="s">
        <v>48</v>
      </c>
      <c r="B33" s="161" t="s">
        <v>42</v>
      </c>
      <c r="C33" s="162">
        <v>0.18965517241379309</v>
      </c>
      <c r="D33" s="162">
        <f>'51. Participant Helped (ABI)'!D33</f>
        <v>0.29887717690192483</v>
      </c>
    </row>
    <row r="34" spans="1:4" x14ac:dyDescent="0.45">
      <c r="A34" s="202"/>
      <c r="B34" s="161" t="s">
        <v>43</v>
      </c>
      <c r="C34" s="162">
        <v>0.20036429872495445</v>
      </c>
      <c r="D34" s="162">
        <f>'51. Participant Helped (ABI)'!D34</f>
        <v>0.31572558330506811</v>
      </c>
    </row>
    <row r="35" spans="1:4" ht="14.25" customHeight="1" x14ac:dyDescent="0.45">
      <c r="A35" s="202" t="s">
        <v>49</v>
      </c>
      <c r="B35" s="161" t="s">
        <v>42</v>
      </c>
      <c r="C35" s="162">
        <v>0.11616161616161616</v>
      </c>
      <c r="D35" s="162">
        <f>'51. Participant Helped (ABI)'!D35</f>
        <v>0.19276939604839086</v>
      </c>
    </row>
    <row r="36" spans="1:4" x14ac:dyDescent="0.45">
      <c r="A36" s="202"/>
      <c r="B36" s="161" t="s">
        <v>43</v>
      </c>
      <c r="C36" s="162">
        <v>0.11246200607902736</v>
      </c>
      <c r="D36" s="162">
        <f>'51. Participant Helped (ABI)'!D36</f>
        <v>0.18306771834629965</v>
      </c>
    </row>
    <row r="37" spans="1:4" x14ac:dyDescent="0.45">
      <c r="A37" s="202" t="s">
        <v>50</v>
      </c>
      <c r="B37" s="161" t="s">
        <v>42</v>
      </c>
      <c r="C37" s="162">
        <v>0.47751430907604253</v>
      </c>
      <c r="D37" s="162">
        <f>'51. Participant Helped (ABI)'!D37</f>
        <v>0.58145868137400736</v>
      </c>
    </row>
    <row r="38" spans="1:4" x14ac:dyDescent="0.45">
      <c r="A38" s="203"/>
      <c r="B38" s="163" t="s">
        <v>43</v>
      </c>
      <c r="C38" s="164">
        <v>0.58146577831617197</v>
      </c>
      <c r="D38" s="164">
        <f>'51. Participant Helped (ABI)'!D38</f>
        <v>0.67626436986155103</v>
      </c>
    </row>
  </sheetData>
  <mergeCells count="16">
    <mergeCell ref="A37:A38"/>
    <mergeCell ref="A25:A26"/>
    <mergeCell ref="A27:A28"/>
    <mergeCell ref="A29:A30"/>
    <mergeCell ref="A31:A32"/>
    <mergeCell ref="A33:A34"/>
    <mergeCell ref="A15:A16"/>
    <mergeCell ref="A17:A18"/>
    <mergeCell ref="A19:A20"/>
    <mergeCell ref="A23:A24"/>
    <mergeCell ref="A35:A36"/>
    <mergeCell ref="A5:A6"/>
    <mergeCell ref="A7:A8"/>
    <mergeCell ref="A9:A10"/>
    <mergeCell ref="A11:A12"/>
    <mergeCell ref="A13:A1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22"/>
  <sheetViews>
    <sheetView showGridLines="0" workbookViewId="0">
      <selection activeCell="C7" sqref="C7"/>
    </sheetView>
  </sheetViews>
  <sheetFormatPr defaultColWidth="9.1328125" defaultRowHeight="14.25" x14ac:dyDescent="0.45"/>
  <cols>
    <col min="1" max="1" width="60" style="110" customWidth="1"/>
    <col min="2" max="4" width="16.86328125" style="110" customWidth="1"/>
    <col min="5" max="16384" width="9.1328125" style="166"/>
  </cols>
  <sheetData>
    <row r="1" spans="1:4" x14ac:dyDescent="0.45">
      <c r="A1" s="111" t="s">
        <v>443</v>
      </c>
    </row>
    <row r="2" spans="1:4" s="110" customFormat="1" x14ac:dyDescent="0.45">
      <c r="A2" s="111" t="s">
        <v>442</v>
      </c>
    </row>
    <row r="4" spans="1:4" ht="28.5" x14ac:dyDescent="0.45">
      <c r="A4" s="12" t="s">
        <v>55</v>
      </c>
      <c r="B4" s="140" t="s">
        <v>52</v>
      </c>
      <c r="C4" s="140" t="s">
        <v>98</v>
      </c>
      <c r="D4" s="140" t="s">
        <v>0</v>
      </c>
    </row>
    <row r="5" spans="1:4" ht="15" customHeight="1" x14ac:dyDescent="0.45">
      <c r="A5" s="207" t="s">
        <v>41</v>
      </c>
      <c r="B5" s="159" t="s">
        <v>42</v>
      </c>
      <c r="C5" s="160">
        <v>0.53416149068322982</v>
      </c>
      <c r="D5" s="160">
        <v>0.57577073382544508</v>
      </c>
    </row>
    <row r="6" spans="1:4" x14ac:dyDescent="0.45">
      <c r="A6" s="202"/>
      <c r="B6" s="161" t="s">
        <v>43</v>
      </c>
      <c r="C6" s="162">
        <v>0.61818181818181817</v>
      </c>
      <c r="D6" s="162">
        <v>0.63958063972117596</v>
      </c>
    </row>
    <row r="7" spans="1:4" ht="15" customHeight="1" x14ac:dyDescent="0.45">
      <c r="A7" s="202" t="s">
        <v>48</v>
      </c>
      <c r="B7" s="161" t="s">
        <v>42</v>
      </c>
      <c r="C7" s="162">
        <v>0.58787878787878789</v>
      </c>
      <c r="D7" s="162">
        <v>0.63468089596334143</v>
      </c>
    </row>
    <row r="8" spans="1:4" x14ac:dyDescent="0.45">
      <c r="A8" s="202"/>
      <c r="B8" s="161" t="s">
        <v>43</v>
      </c>
      <c r="C8" s="162">
        <v>0.67647058823529416</v>
      </c>
      <c r="D8" s="162">
        <v>0.71381991472284922</v>
      </c>
    </row>
    <row r="9" spans="1:4" ht="15" customHeight="1" x14ac:dyDescent="0.45">
      <c r="A9" s="202" t="s">
        <v>49</v>
      </c>
      <c r="B9" s="161" t="s">
        <v>42</v>
      </c>
      <c r="C9" s="162">
        <v>0.60843373493975905</v>
      </c>
      <c r="D9" s="162">
        <v>0.66660731772456161</v>
      </c>
    </row>
    <row r="10" spans="1:4" x14ac:dyDescent="0.45">
      <c r="A10" s="202"/>
      <c r="B10" s="161" t="s">
        <v>43</v>
      </c>
      <c r="C10" s="162">
        <v>0.72941176470588232</v>
      </c>
      <c r="D10" s="162">
        <v>0.73866733411201957</v>
      </c>
    </row>
    <row r="11" spans="1:4" x14ac:dyDescent="0.45">
      <c r="A11" s="202" t="s">
        <v>50</v>
      </c>
      <c r="B11" s="161" t="s">
        <v>42</v>
      </c>
      <c r="C11" s="162">
        <v>0.31874999999999998</v>
      </c>
      <c r="D11" s="162">
        <v>0.39118825100133514</v>
      </c>
    </row>
    <row r="12" spans="1:4" x14ac:dyDescent="0.45">
      <c r="A12" s="203"/>
      <c r="B12" s="163" t="s">
        <v>43</v>
      </c>
      <c r="C12" s="164">
        <v>0.34911242603550297</v>
      </c>
      <c r="D12" s="164">
        <v>0.42740309209052207</v>
      </c>
    </row>
    <row r="14" spans="1:4" ht="28.5" x14ac:dyDescent="0.45">
      <c r="A14" s="12" t="s">
        <v>54</v>
      </c>
      <c r="B14" s="140" t="s">
        <v>52</v>
      </c>
      <c r="C14" s="140" t="s">
        <v>98</v>
      </c>
      <c r="D14" s="140" t="s">
        <v>0</v>
      </c>
    </row>
    <row r="15" spans="1:4" ht="15" customHeight="1" x14ac:dyDescent="0.45">
      <c r="A15" s="207" t="s">
        <v>41</v>
      </c>
      <c r="B15" s="159" t="s">
        <v>42</v>
      </c>
      <c r="C15" s="160">
        <v>0.47770700636942676</v>
      </c>
      <c r="D15" s="160">
        <v>0.47042441795700124</v>
      </c>
    </row>
    <row r="16" spans="1:4" x14ac:dyDescent="0.45">
      <c r="A16" s="202"/>
      <c r="B16" s="161" t="s">
        <v>43</v>
      </c>
      <c r="C16" s="162">
        <v>0.5968028419182948</v>
      </c>
      <c r="D16" s="162">
        <v>0.5776234387767013</v>
      </c>
    </row>
    <row r="17" spans="1:4" ht="15" customHeight="1" x14ac:dyDescent="0.45">
      <c r="A17" s="202" t="s">
        <v>48</v>
      </c>
      <c r="B17" s="161" t="s">
        <v>42</v>
      </c>
      <c r="C17" s="162">
        <v>0.62426035502958577</v>
      </c>
      <c r="D17" s="162">
        <v>0.597091066970585</v>
      </c>
    </row>
    <row r="18" spans="1:4" x14ac:dyDescent="0.45">
      <c r="A18" s="202"/>
      <c r="B18" s="161" t="s">
        <v>43</v>
      </c>
      <c r="C18" s="162">
        <v>0.7371225577264654</v>
      </c>
      <c r="D18" s="162">
        <v>0.7182156566244039</v>
      </c>
    </row>
    <row r="19" spans="1:4" ht="15" customHeight="1" x14ac:dyDescent="0.45">
      <c r="A19" s="202" t="s">
        <v>49</v>
      </c>
      <c r="B19" s="161" t="s">
        <v>42</v>
      </c>
      <c r="C19" s="162">
        <v>0.57910447761194028</v>
      </c>
      <c r="D19" s="162">
        <v>0.57529794149512459</v>
      </c>
    </row>
    <row r="20" spans="1:4" x14ac:dyDescent="0.45">
      <c r="A20" s="202"/>
      <c r="B20" s="161" t="s">
        <v>43</v>
      </c>
      <c r="C20" s="162">
        <v>0.676056338028169</v>
      </c>
      <c r="D20" s="162">
        <v>0.68463862421566346</v>
      </c>
    </row>
    <row r="21" spans="1:4" x14ac:dyDescent="0.45">
      <c r="A21" s="202" t="s">
        <v>50</v>
      </c>
      <c r="B21" s="161" t="s">
        <v>42</v>
      </c>
      <c r="C21" s="162">
        <v>0.34556574923547401</v>
      </c>
      <c r="D21" s="162">
        <v>0.33171378091872794</v>
      </c>
    </row>
    <row r="22" spans="1:4" x14ac:dyDescent="0.45">
      <c r="A22" s="203"/>
      <c r="B22" s="163" t="s">
        <v>43</v>
      </c>
      <c r="C22" s="164">
        <v>0.42678571428571427</v>
      </c>
      <c r="D22" s="164">
        <v>0.38003286770747741</v>
      </c>
    </row>
  </sheetData>
  <mergeCells count="8">
    <mergeCell ref="A5:A6"/>
    <mergeCell ref="A19:A20"/>
    <mergeCell ref="A21:A22"/>
    <mergeCell ref="A17:A18"/>
    <mergeCell ref="A7:A8"/>
    <mergeCell ref="A9:A10"/>
    <mergeCell ref="A11:A12"/>
    <mergeCell ref="A15:A1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2"/>
  <sheetViews>
    <sheetView showGridLines="0" zoomScaleNormal="100" workbookViewId="0">
      <selection activeCell="C12" sqref="C12"/>
    </sheetView>
  </sheetViews>
  <sheetFormatPr defaultColWidth="9.1328125" defaultRowHeight="14.25" x14ac:dyDescent="0.45"/>
  <cols>
    <col min="1" max="1" width="60" style="110" customWidth="1"/>
    <col min="2" max="4" width="16.86328125" style="110" customWidth="1"/>
    <col min="5" max="16384" width="9.1328125" style="110"/>
  </cols>
  <sheetData>
    <row r="1" spans="1:4" x14ac:dyDescent="0.45">
      <c r="A1" s="111" t="s">
        <v>445</v>
      </c>
    </row>
    <row r="2" spans="1:4" x14ac:dyDescent="0.45">
      <c r="A2" s="111" t="s">
        <v>444</v>
      </c>
    </row>
    <row r="4" spans="1:4" x14ac:dyDescent="0.45">
      <c r="A4" s="12" t="s">
        <v>55</v>
      </c>
      <c r="B4" s="140" t="s">
        <v>52</v>
      </c>
      <c r="C4" s="140" t="s">
        <v>323</v>
      </c>
      <c r="D4" s="140" t="s">
        <v>0</v>
      </c>
    </row>
    <row r="5" spans="1:4" ht="15" customHeight="1" x14ac:dyDescent="0.45">
      <c r="A5" s="207" t="s">
        <v>41</v>
      </c>
      <c r="B5" s="159" t="s">
        <v>42</v>
      </c>
      <c r="C5" s="160">
        <v>0.52957171991842289</v>
      </c>
      <c r="D5" s="160">
        <f>'54. Family Carer Helped (ABI)'!D5</f>
        <v>0.57577073382544508</v>
      </c>
    </row>
    <row r="6" spans="1:4" x14ac:dyDescent="0.45">
      <c r="A6" s="202"/>
      <c r="B6" s="161" t="s">
        <v>43</v>
      </c>
      <c r="C6" s="162">
        <v>0.60540540540540544</v>
      </c>
      <c r="D6" s="162">
        <f>'54. Family Carer Helped (ABI)'!D6</f>
        <v>0.63958063972117596</v>
      </c>
    </row>
    <row r="7" spans="1:4" ht="15" customHeight="1" x14ac:dyDescent="0.45">
      <c r="A7" s="202" t="s">
        <v>48</v>
      </c>
      <c r="B7" s="161" t="s">
        <v>42</v>
      </c>
      <c r="C7" s="162">
        <v>0.58815701929474384</v>
      </c>
      <c r="D7" s="162">
        <f>'54. Family Carer Helped (ABI)'!D7</f>
        <v>0.63468089596334143</v>
      </c>
    </row>
    <row r="8" spans="1:4" x14ac:dyDescent="0.45">
      <c r="A8" s="202"/>
      <c r="B8" s="161" t="s">
        <v>43</v>
      </c>
      <c r="C8" s="162">
        <v>0.69578134284016635</v>
      </c>
      <c r="D8" s="162">
        <f>'54. Family Carer Helped (ABI)'!D8</f>
        <v>0.71381991472284922</v>
      </c>
    </row>
    <row r="9" spans="1:4" ht="15" customHeight="1" x14ac:dyDescent="0.45">
      <c r="A9" s="202" t="s">
        <v>49</v>
      </c>
      <c r="B9" s="161" t="s">
        <v>42</v>
      </c>
      <c r="C9" s="162">
        <v>0.61212516297262065</v>
      </c>
      <c r="D9" s="162">
        <f>'54. Family Carer Helped (ABI)'!D9</f>
        <v>0.66660731772456161</v>
      </c>
    </row>
    <row r="10" spans="1:4" x14ac:dyDescent="0.45">
      <c r="A10" s="202"/>
      <c r="B10" s="161" t="s">
        <v>43</v>
      </c>
      <c r="C10" s="162">
        <v>0.71242603550295858</v>
      </c>
      <c r="D10" s="162">
        <f>'54. Family Carer Helped (ABI)'!D10</f>
        <v>0.73866733411201957</v>
      </c>
    </row>
    <row r="11" spans="1:4" x14ac:dyDescent="0.45">
      <c r="A11" s="202" t="s">
        <v>50</v>
      </c>
      <c r="B11" s="161" t="s">
        <v>42</v>
      </c>
      <c r="C11" s="162">
        <v>0.3634538152610442</v>
      </c>
      <c r="D11" s="162">
        <f>'54. Family Carer Helped (ABI)'!D11</f>
        <v>0.39118825100133514</v>
      </c>
    </row>
    <row r="12" spans="1:4" x14ac:dyDescent="0.45">
      <c r="A12" s="203"/>
      <c r="B12" s="163" t="s">
        <v>43</v>
      </c>
      <c r="C12" s="164">
        <v>0.39545997610513739</v>
      </c>
      <c r="D12" s="164">
        <f>'54. Family Carer Helped (ABI)'!D12</f>
        <v>0.42740309209052207</v>
      </c>
    </row>
    <row r="14" spans="1:4" x14ac:dyDescent="0.45">
      <c r="A14" s="12" t="s">
        <v>54</v>
      </c>
      <c r="B14" s="140" t="s">
        <v>52</v>
      </c>
      <c r="C14" s="140" t="s">
        <v>323</v>
      </c>
      <c r="D14" s="140" t="s">
        <v>0</v>
      </c>
    </row>
    <row r="15" spans="1:4" ht="15" customHeight="1" x14ac:dyDescent="0.45">
      <c r="A15" s="207" t="s">
        <v>41</v>
      </c>
      <c r="B15" s="159" t="s">
        <v>42</v>
      </c>
      <c r="C15" s="160">
        <v>0.4766187050359712</v>
      </c>
      <c r="D15" s="160">
        <f>'54. Family Carer Helped (ABI)'!D15</f>
        <v>0.47042441795700124</v>
      </c>
    </row>
    <row r="16" spans="1:4" x14ac:dyDescent="0.45">
      <c r="A16" s="202"/>
      <c r="B16" s="161" t="s">
        <v>43</v>
      </c>
      <c r="C16" s="162">
        <v>0.59259259259259256</v>
      </c>
      <c r="D16" s="162">
        <f>'54. Family Carer Helped (ABI)'!D16</f>
        <v>0.5776234387767013</v>
      </c>
    </row>
    <row r="17" spans="1:4" ht="15" customHeight="1" x14ac:dyDescent="0.45">
      <c r="A17" s="202" t="s">
        <v>48</v>
      </c>
      <c r="B17" s="161" t="s">
        <v>42</v>
      </c>
      <c r="C17" s="162">
        <v>0.59115044247787607</v>
      </c>
      <c r="D17" s="162">
        <f>'54. Family Carer Helped (ABI)'!D17</f>
        <v>0.597091066970585</v>
      </c>
    </row>
    <row r="18" spans="1:4" x14ac:dyDescent="0.45">
      <c r="A18" s="202"/>
      <c r="B18" s="161" t="s">
        <v>43</v>
      </c>
      <c r="C18" s="162">
        <v>0.7414448669201521</v>
      </c>
      <c r="D18" s="162">
        <f>'54. Family Carer Helped (ABI)'!D18</f>
        <v>0.7182156566244039</v>
      </c>
    </row>
    <row r="19" spans="1:4" ht="15" customHeight="1" x14ac:dyDescent="0.45">
      <c r="A19" s="202" t="s">
        <v>49</v>
      </c>
      <c r="B19" s="161" t="s">
        <v>42</v>
      </c>
      <c r="C19" s="162">
        <v>0.5462478184991274</v>
      </c>
      <c r="D19" s="162">
        <f>'54. Family Carer Helped (ABI)'!D19</f>
        <v>0.57529794149512459</v>
      </c>
    </row>
    <row r="20" spans="1:4" x14ac:dyDescent="0.45">
      <c r="A20" s="202"/>
      <c r="B20" s="161" t="s">
        <v>43</v>
      </c>
      <c r="C20" s="162">
        <v>0.69602272727272729</v>
      </c>
      <c r="D20" s="162">
        <f>'54. Family Carer Helped (ABI)'!D20</f>
        <v>0.68463862421566346</v>
      </c>
    </row>
    <row r="21" spans="1:4" x14ac:dyDescent="0.45">
      <c r="A21" s="202" t="s">
        <v>50</v>
      </c>
      <c r="B21" s="161" t="s">
        <v>42</v>
      </c>
      <c r="C21" s="162">
        <v>0.32913669064748202</v>
      </c>
      <c r="D21" s="162">
        <f>'54. Family Carer Helped (ABI)'!D21</f>
        <v>0.33171378091872794</v>
      </c>
    </row>
    <row r="22" spans="1:4" x14ac:dyDescent="0.45">
      <c r="A22" s="203"/>
      <c r="B22" s="163" t="s">
        <v>43</v>
      </c>
      <c r="C22" s="164">
        <v>0.39577329490874158</v>
      </c>
      <c r="D22" s="164">
        <f>'54. Family Carer Helped (ABI)'!D22</f>
        <v>0.38003286770747741</v>
      </c>
    </row>
  </sheetData>
  <mergeCells count="8">
    <mergeCell ref="A19:A20"/>
    <mergeCell ref="A21:A22"/>
    <mergeCell ref="A5:A6"/>
    <mergeCell ref="A7:A8"/>
    <mergeCell ref="A9:A10"/>
    <mergeCell ref="A11:A12"/>
    <mergeCell ref="A15:A16"/>
    <mergeCell ref="A17:A18"/>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22"/>
  <sheetViews>
    <sheetView showGridLines="0" workbookViewId="0">
      <selection activeCell="C15" sqref="C15"/>
    </sheetView>
  </sheetViews>
  <sheetFormatPr defaultColWidth="9.1328125" defaultRowHeight="14.25" x14ac:dyDescent="0.45"/>
  <cols>
    <col min="1" max="1" width="60" style="110" customWidth="1"/>
    <col min="2" max="4" width="16.86328125" style="110" customWidth="1"/>
    <col min="5" max="16384" width="9.1328125" style="194"/>
  </cols>
  <sheetData>
    <row r="1" spans="1:4" x14ac:dyDescent="0.45">
      <c r="A1" s="111" t="s">
        <v>447</v>
      </c>
    </row>
    <row r="2" spans="1:4" s="110" customFormat="1" x14ac:dyDescent="0.45">
      <c r="A2" s="111" t="s">
        <v>446</v>
      </c>
    </row>
    <row r="4" spans="1:4" s="110" customFormat="1" x14ac:dyDescent="0.45">
      <c r="A4" s="12" t="s">
        <v>55</v>
      </c>
      <c r="B4" s="140" t="s">
        <v>52</v>
      </c>
      <c r="C4" s="140" t="s">
        <v>324</v>
      </c>
      <c r="D4" s="140" t="s">
        <v>0</v>
      </c>
    </row>
    <row r="5" spans="1:4" s="110" customFormat="1" ht="15" customHeight="1" x14ac:dyDescent="0.45">
      <c r="A5" s="207" t="s">
        <v>41</v>
      </c>
      <c r="B5" s="159" t="s">
        <v>42</v>
      </c>
      <c r="C5" s="160" t="s">
        <v>503</v>
      </c>
      <c r="D5" s="160">
        <f>'54. Family Carer Helped (ABI)'!D5</f>
        <v>0.57577073382544508</v>
      </c>
    </row>
    <row r="6" spans="1:4" s="110" customFormat="1" x14ac:dyDescent="0.45">
      <c r="A6" s="202"/>
      <c r="B6" s="161" t="s">
        <v>43</v>
      </c>
      <c r="C6" s="162" t="s">
        <v>503</v>
      </c>
      <c r="D6" s="162">
        <f>'54. Family Carer Helped (ABI)'!D6</f>
        <v>0.63958063972117596</v>
      </c>
    </row>
    <row r="7" spans="1:4" s="110" customFormat="1" ht="15" customHeight="1" x14ac:dyDescent="0.45">
      <c r="A7" s="202" t="s">
        <v>48</v>
      </c>
      <c r="B7" s="161" t="s">
        <v>42</v>
      </c>
      <c r="C7" s="162" t="s">
        <v>503</v>
      </c>
      <c r="D7" s="162">
        <f>'54. Family Carer Helped (ABI)'!D7</f>
        <v>0.63468089596334143</v>
      </c>
    </row>
    <row r="8" spans="1:4" s="110" customFormat="1" x14ac:dyDescent="0.45">
      <c r="A8" s="202"/>
      <c r="B8" s="161" t="s">
        <v>43</v>
      </c>
      <c r="C8" s="162" t="s">
        <v>503</v>
      </c>
      <c r="D8" s="162">
        <f>'54. Family Carer Helped (ABI)'!D8</f>
        <v>0.71381991472284922</v>
      </c>
    </row>
    <row r="9" spans="1:4" s="110" customFormat="1" ht="15" customHeight="1" x14ac:dyDescent="0.45">
      <c r="A9" s="202" t="s">
        <v>49</v>
      </c>
      <c r="B9" s="161" t="s">
        <v>42</v>
      </c>
      <c r="C9" s="162" t="s">
        <v>503</v>
      </c>
      <c r="D9" s="162">
        <f>'54. Family Carer Helped (ABI)'!D9</f>
        <v>0.66660731772456161</v>
      </c>
    </row>
    <row r="10" spans="1:4" s="110" customFormat="1" x14ac:dyDescent="0.45">
      <c r="A10" s="202"/>
      <c r="B10" s="161" t="s">
        <v>43</v>
      </c>
      <c r="C10" s="162" t="s">
        <v>503</v>
      </c>
      <c r="D10" s="162">
        <f>'54. Family Carer Helped (ABI)'!D10</f>
        <v>0.73866733411201957</v>
      </c>
    </row>
    <row r="11" spans="1:4" s="110" customFormat="1" x14ac:dyDescent="0.45">
      <c r="A11" s="202" t="s">
        <v>50</v>
      </c>
      <c r="B11" s="161" t="s">
        <v>42</v>
      </c>
      <c r="C11" s="162" t="s">
        <v>503</v>
      </c>
      <c r="D11" s="162">
        <f>'54. Family Carer Helped (ABI)'!D11</f>
        <v>0.39118825100133514</v>
      </c>
    </row>
    <row r="12" spans="1:4" s="110" customFormat="1" x14ac:dyDescent="0.45">
      <c r="A12" s="203"/>
      <c r="B12" s="163" t="s">
        <v>43</v>
      </c>
      <c r="C12" s="164" t="s">
        <v>503</v>
      </c>
      <c r="D12" s="164">
        <f>'54. Family Carer Helped (ABI)'!D12</f>
        <v>0.42740309209052207</v>
      </c>
    </row>
    <row r="13" spans="1:4" s="110" customFormat="1" x14ac:dyDescent="0.45">
      <c r="A13" s="110" t="s">
        <v>448</v>
      </c>
    </row>
    <row r="14" spans="1:4" s="110" customFormat="1" x14ac:dyDescent="0.45">
      <c r="A14" s="12" t="s">
        <v>54</v>
      </c>
      <c r="B14" s="140" t="s">
        <v>52</v>
      </c>
      <c r="C14" s="140" t="s">
        <v>324</v>
      </c>
      <c r="D14" s="140" t="s">
        <v>0</v>
      </c>
    </row>
    <row r="15" spans="1:4" s="110" customFormat="1" ht="15" customHeight="1" x14ac:dyDescent="0.45">
      <c r="A15" s="207" t="s">
        <v>41</v>
      </c>
      <c r="B15" s="159" t="s">
        <v>42</v>
      </c>
      <c r="C15" s="160">
        <v>0.37254901960784315</v>
      </c>
      <c r="D15" s="160">
        <f>'54. Family Carer Helped (ABI)'!D15</f>
        <v>0.47042441795700124</v>
      </c>
    </row>
    <row r="16" spans="1:4" s="110" customFormat="1" x14ac:dyDescent="0.45">
      <c r="A16" s="202"/>
      <c r="B16" s="161" t="s">
        <v>43</v>
      </c>
      <c r="C16" s="162">
        <v>0.5950413223140496</v>
      </c>
      <c r="D16" s="162">
        <f>'54. Family Carer Helped (ABI)'!D16</f>
        <v>0.5776234387767013</v>
      </c>
    </row>
    <row r="17" spans="1:4" s="110" customFormat="1" ht="15" customHeight="1" x14ac:dyDescent="0.45">
      <c r="A17" s="202" t="s">
        <v>48</v>
      </c>
      <c r="B17" s="161" t="s">
        <v>42</v>
      </c>
      <c r="C17" s="162">
        <v>0.58823529411764708</v>
      </c>
      <c r="D17" s="162">
        <f>'54. Family Carer Helped (ABI)'!D17</f>
        <v>0.597091066970585</v>
      </c>
    </row>
    <row r="18" spans="1:4" s="110" customFormat="1" x14ac:dyDescent="0.45">
      <c r="A18" s="202"/>
      <c r="B18" s="161" t="s">
        <v>43</v>
      </c>
      <c r="C18" s="162">
        <v>0.74590163934426235</v>
      </c>
      <c r="D18" s="162">
        <f>'54. Family Carer Helped (ABI)'!D18</f>
        <v>0.7182156566244039</v>
      </c>
    </row>
    <row r="19" spans="1:4" s="110" customFormat="1" ht="15" customHeight="1" x14ac:dyDescent="0.45">
      <c r="A19" s="202" t="s">
        <v>49</v>
      </c>
      <c r="B19" s="161" t="s">
        <v>42</v>
      </c>
      <c r="C19" s="162">
        <v>0.40816326530612246</v>
      </c>
      <c r="D19" s="162">
        <f>'54. Family Carer Helped (ABI)'!D19</f>
        <v>0.57529794149512459</v>
      </c>
    </row>
    <row r="20" spans="1:4" s="110" customFormat="1" x14ac:dyDescent="0.45">
      <c r="A20" s="202"/>
      <c r="B20" s="161" t="s">
        <v>43</v>
      </c>
      <c r="C20" s="162">
        <v>0.60483870967741937</v>
      </c>
      <c r="D20" s="162">
        <f>'54. Family Carer Helped (ABI)'!D20</f>
        <v>0.68463862421566346</v>
      </c>
    </row>
    <row r="21" spans="1:4" s="110" customFormat="1" x14ac:dyDescent="0.45">
      <c r="A21" s="202" t="s">
        <v>50</v>
      </c>
      <c r="B21" s="161" t="s">
        <v>42</v>
      </c>
      <c r="C21" s="162">
        <v>0.29166666666666669</v>
      </c>
      <c r="D21" s="162">
        <f>'54. Family Carer Helped (ABI)'!D21</f>
        <v>0.33171378091872794</v>
      </c>
    </row>
    <row r="22" spans="1:4" s="110" customFormat="1" x14ac:dyDescent="0.45">
      <c r="A22" s="203"/>
      <c r="B22" s="163" t="s">
        <v>43</v>
      </c>
      <c r="C22" s="164">
        <v>0.45454545454545453</v>
      </c>
      <c r="D22" s="164">
        <f>'54. Family Carer Helped (ABI)'!D22</f>
        <v>0.38003286770747741</v>
      </c>
    </row>
  </sheetData>
  <mergeCells count="8">
    <mergeCell ref="A19:A20"/>
    <mergeCell ref="A21:A22"/>
    <mergeCell ref="A5:A6"/>
    <mergeCell ref="A7:A8"/>
    <mergeCell ref="A9:A10"/>
    <mergeCell ref="A11:A12"/>
    <mergeCell ref="A15:A16"/>
    <mergeCell ref="A17:A18"/>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9"/>
  <sheetViews>
    <sheetView showGridLines="0" workbookViewId="0">
      <selection activeCell="C4" sqref="C4"/>
    </sheetView>
  </sheetViews>
  <sheetFormatPr defaultColWidth="9.1328125" defaultRowHeight="14.25" x14ac:dyDescent="0.45"/>
  <cols>
    <col min="1" max="1" width="38.86328125" style="110" bestFit="1" customWidth="1"/>
    <col min="2" max="2" width="13.3984375" style="110" bestFit="1" customWidth="1"/>
    <col min="3" max="6" width="11.6640625" style="110" customWidth="1"/>
    <col min="7" max="16384" width="9.1328125" style="110"/>
  </cols>
  <sheetData>
    <row r="1" spans="1:6" x14ac:dyDescent="0.45">
      <c r="A1" s="111" t="s">
        <v>449</v>
      </c>
    </row>
    <row r="3" spans="1:6" ht="28.5" x14ac:dyDescent="0.45">
      <c r="A3" s="140"/>
      <c r="B3" s="140" t="s">
        <v>59</v>
      </c>
      <c r="C3" s="140" t="s">
        <v>98</v>
      </c>
      <c r="D3" s="140" t="s">
        <v>323</v>
      </c>
      <c r="E3" s="140" t="s">
        <v>324</v>
      </c>
      <c r="F3" s="140" t="s">
        <v>0</v>
      </c>
    </row>
    <row r="4" spans="1:6" x14ac:dyDescent="0.45">
      <c r="A4" s="199" t="s">
        <v>40</v>
      </c>
      <c r="B4" s="93" t="s">
        <v>57</v>
      </c>
      <c r="C4" s="30">
        <v>0.12698412698412698</v>
      </c>
      <c r="D4" s="30">
        <v>9.8178137651821859E-2</v>
      </c>
      <c r="E4" s="30">
        <v>0.21428571428571427</v>
      </c>
      <c r="F4" s="30">
        <v>0.12843427329267557</v>
      </c>
    </row>
    <row r="5" spans="1:6" x14ac:dyDescent="0.45">
      <c r="A5" s="200"/>
      <c r="B5" s="97" t="s">
        <v>58</v>
      </c>
      <c r="C5" s="37">
        <v>0.1626984126984127</v>
      </c>
      <c r="D5" s="37">
        <v>0.15384615384615385</v>
      </c>
      <c r="E5" s="37">
        <v>0.4107142857142857</v>
      </c>
      <c r="F5" s="37">
        <v>0.2086830505404263</v>
      </c>
    </row>
    <row r="6" spans="1:6" x14ac:dyDescent="0.45">
      <c r="A6" s="200" t="s">
        <v>51</v>
      </c>
      <c r="B6" s="97" t="s">
        <v>57</v>
      </c>
      <c r="C6" s="37">
        <v>0.13015296862846773</v>
      </c>
      <c r="D6" s="37">
        <v>0.19500831946755406</v>
      </c>
      <c r="E6" s="37">
        <v>0.28091982597886889</v>
      </c>
      <c r="F6" s="37">
        <v>0.25094820162339448</v>
      </c>
    </row>
    <row r="7" spans="1:6" x14ac:dyDescent="0.45">
      <c r="A7" s="200"/>
      <c r="B7" s="97" t="s">
        <v>58</v>
      </c>
      <c r="C7" s="37">
        <v>0.11796733212341198</v>
      </c>
      <c r="D7" s="37">
        <v>0.18702163061564059</v>
      </c>
      <c r="E7" s="37">
        <v>0.28527035425730268</v>
      </c>
      <c r="F7" s="37">
        <v>0.23356848373797526</v>
      </c>
    </row>
    <row r="8" spans="1:6" x14ac:dyDescent="0.45">
      <c r="A8" s="200" t="s">
        <v>53</v>
      </c>
      <c r="B8" s="97" t="s">
        <v>57</v>
      </c>
      <c r="C8" s="37">
        <v>0.12995862740326114</v>
      </c>
      <c r="D8" s="37">
        <v>0.17104933633859254</v>
      </c>
      <c r="E8" s="37">
        <v>0.27867867867867868</v>
      </c>
      <c r="F8" s="37">
        <v>0.22242683235401614</v>
      </c>
    </row>
    <row r="9" spans="1:6" x14ac:dyDescent="0.45">
      <c r="A9" s="201"/>
      <c r="B9" s="98" t="s">
        <v>58</v>
      </c>
      <c r="C9" s="31">
        <v>0.12071063519104405</v>
      </c>
      <c r="D9" s="31">
        <v>0.17881292261457551</v>
      </c>
      <c r="E9" s="31">
        <v>0.28948948948948949</v>
      </c>
      <c r="F9" s="31">
        <v>0.22777496626180838</v>
      </c>
    </row>
  </sheetData>
  <mergeCells count="3">
    <mergeCell ref="A4:A5"/>
    <mergeCell ref="A6:A7"/>
    <mergeCell ref="A8:A9"/>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9"/>
  <sheetViews>
    <sheetView showGridLines="0" workbookViewId="0">
      <selection activeCell="C4" sqref="C4"/>
    </sheetView>
  </sheetViews>
  <sheetFormatPr defaultColWidth="9.1328125" defaultRowHeight="14.25" x14ac:dyDescent="0.45"/>
  <cols>
    <col min="1" max="1" width="38.86328125" style="110" bestFit="1" customWidth="1"/>
    <col min="2" max="2" width="13.3984375" style="110" bestFit="1" customWidth="1"/>
    <col min="3" max="16384" width="9.1328125" style="110"/>
  </cols>
  <sheetData>
    <row r="1" spans="1:6" x14ac:dyDescent="0.45">
      <c r="A1" s="111" t="s">
        <v>450</v>
      </c>
    </row>
    <row r="3" spans="1:6" ht="42.75" x14ac:dyDescent="0.45">
      <c r="A3" s="140"/>
      <c r="B3" s="140" t="s">
        <v>59</v>
      </c>
      <c r="C3" s="140" t="s">
        <v>98</v>
      </c>
      <c r="D3" s="140" t="s">
        <v>323</v>
      </c>
      <c r="E3" s="140" t="s">
        <v>324</v>
      </c>
      <c r="F3" s="140" t="s">
        <v>0</v>
      </c>
    </row>
    <row r="4" spans="1:6" x14ac:dyDescent="0.45">
      <c r="A4" s="199" t="s">
        <v>40</v>
      </c>
      <c r="B4" s="93" t="s">
        <v>57</v>
      </c>
      <c r="C4" s="30">
        <v>0.33333333333333331</v>
      </c>
      <c r="D4" s="30">
        <v>0.34965719882468166</v>
      </c>
      <c r="E4" s="30">
        <v>0.3392857142857143</v>
      </c>
      <c r="F4" s="30">
        <v>0.33704405495026052</v>
      </c>
    </row>
    <row r="5" spans="1:6" x14ac:dyDescent="0.45">
      <c r="A5" s="200"/>
      <c r="B5" s="97" t="s">
        <v>58</v>
      </c>
      <c r="C5" s="37">
        <v>0.42145593869731801</v>
      </c>
      <c r="D5" s="37">
        <v>0.47404505386875612</v>
      </c>
      <c r="E5" s="37">
        <v>0.4642857142857143</v>
      </c>
      <c r="F5" s="37">
        <v>0.43788488867835151</v>
      </c>
    </row>
    <row r="6" spans="1:6" x14ac:dyDescent="0.45">
      <c r="A6" s="200" t="s">
        <v>51</v>
      </c>
      <c r="B6" s="97" t="s">
        <v>57</v>
      </c>
      <c r="C6" s="37">
        <v>0.32403821327136589</v>
      </c>
      <c r="D6" s="37">
        <v>0.3920079260237781</v>
      </c>
      <c r="E6" s="37">
        <v>0.34376918354818908</v>
      </c>
      <c r="F6" s="37">
        <v>0.36499390676440097</v>
      </c>
    </row>
    <row r="7" spans="1:6" x14ac:dyDescent="0.45">
      <c r="A7" s="200"/>
      <c r="B7" s="97" t="s">
        <v>58</v>
      </c>
      <c r="C7" s="37">
        <v>0.42835011618900076</v>
      </c>
      <c r="D7" s="37">
        <v>0.52344782034346105</v>
      </c>
      <c r="E7" s="37">
        <v>0.41129527317372622</v>
      </c>
      <c r="F7" s="37">
        <v>0.46433963293741021</v>
      </c>
    </row>
    <row r="8" spans="1:6" x14ac:dyDescent="0.45">
      <c r="A8" s="200" t="s">
        <v>53</v>
      </c>
      <c r="B8" s="97" t="s">
        <v>57</v>
      </c>
      <c r="C8" s="37">
        <v>0.3246250604741171</v>
      </c>
      <c r="D8" s="37">
        <v>0.38132872314151645</v>
      </c>
      <c r="E8" s="37">
        <v>0.34362017804154305</v>
      </c>
      <c r="F8" s="37">
        <v>0.35842598132661724</v>
      </c>
    </row>
    <row r="9" spans="1:6" x14ac:dyDescent="0.45">
      <c r="A9" s="201"/>
      <c r="B9" s="98" t="s">
        <v>58</v>
      </c>
      <c r="C9" s="31">
        <v>0.4279148524431543</v>
      </c>
      <c r="D9" s="31">
        <v>0.51099036799209685</v>
      </c>
      <c r="E9" s="31">
        <v>0.41305637982195847</v>
      </c>
      <c r="F9" s="31">
        <v>0.45812286926876783</v>
      </c>
    </row>
  </sheetData>
  <mergeCells count="3">
    <mergeCell ref="A4:A5"/>
    <mergeCell ref="A6:A7"/>
    <mergeCell ref="A8:A9"/>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14"/>
  <sheetViews>
    <sheetView showGridLines="0" workbookViewId="0">
      <selection activeCell="E7" sqref="E7"/>
    </sheetView>
  </sheetViews>
  <sheetFormatPr defaultColWidth="9.1328125" defaultRowHeight="14.25" x14ac:dyDescent="0.45"/>
  <cols>
    <col min="1" max="1" width="38.86328125" style="110" bestFit="1" customWidth="1"/>
    <col min="2" max="2" width="13.3984375" style="110" bestFit="1" customWidth="1"/>
    <col min="3" max="16384" width="9.1328125" style="110"/>
  </cols>
  <sheetData>
    <row r="1" spans="1:6" x14ac:dyDescent="0.45">
      <c r="A1" s="111" t="s">
        <v>451</v>
      </c>
    </row>
    <row r="3" spans="1:6" ht="42.75" x14ac:dyDescent="0.45">
      <c r="A3" s="140"/>
      <c r="B3" s="140" t="s">
        <v>59</v>
      </c>
      <c r="C3" s="140" t="s">
        <v>98</v>
      </c>
      <c r="D3" s="140" t="s">
        <v>323</v>
      </c>
      <c r="E3" s="140" t="s">
        <v>324</v>
      </c>
      <c r="F3" s="140" t="s">
        <v>0</v>
      </c>
    </row>
    <row r="4" spans="1:6" x14ac:dyDescent="0.45">
      <c r="A4" s="199" t="s">
        <v>40</v>
      </c>
      <c r="B4" s="93" t="s">
        <v>57</v>
      </c>
      <c r="C4" s="30">
        <v>0.31985294117647056</v>
      </c>
      <c r="D4" s="30">
        <v>0.29214559386973182</v>
      </c>
      <c r="E4" s="30">
        <v>0.66666666666666663</v>
      </c>
      <c r="F4" s="30">
        <v>0.30808930124673817</v>
      </c>
    </row>
    <row r="5" spans="1:6" x14ac:dyDescent="0.45">
      <c r="A5" s="200"/>
      <c r="B5" s="97" t="s">
        <v>58</v>
      </c>
      <c r="C5" s="37">
        <v>0.33455882352941174</v>
      </c>
      <c r="D5" s="37">
        <v>0.33620689655172414</v>
      </c>
      <c r="E5" s="37">
        <v>0.84210526315789469</v>
      </c>
      <c r="F5" s="37">
        <v>0.33169034502754424</v>
      </c>
    </row>
    <row r="6" spans="1:6" x14ac:dyDescent="0.45">
      <c r="A6" s="200" t="s">
        <v>51</v>
      </c>
      <c r="B6" s="97" t="s">
        <v>57</v>
      </c>
      <c r="C6" s="37">
        <v>0.44410952022104999</v>
      </c>
      <c r="D6" s="37">
        <v>0.41394753678822777</v>
      </c>
      <c r="E6" s="37">
        <v>0.82427536231884058</v>
      </c>
      <c r="F6" s="37">
        <v>0.52368514570007108</v>
      </c>
    </row>
    <row r="7" spans="1:6" x14ac:dyDescent="0.45">
      <c r="A7" s="200"/>
      <c r="B7" s="97" t="s">
        <v>58</v>
      </c>
      <c r="C7" s="37">
        <v>0.4511429289123336</v>
      </c>
      <c r="D7" s="37">
        <v>0.42098528470889318</v>
      </c>
      <c r="E7" s="37">
        <v>0.88526570048309183</v>
      </c>
      <c r="F7" s="37">
        <v>0.53436511603113113</v>
      </c>
    </row>
    <row r="8" spans="1:6" x14ac:dyDescent="0.45">
      <c r="A8" s="200" t="s">
        <v>53</v>
      </c>
      <c r="B8" s="97" t="s">
        <v>57</v>
      </c>
      <c r="C8" s="37">
        <v>0.43616270867622853</v>
      </c>
      <c r="D8" s="37">
        <v>0.38345323741007192</v>
      </c>
      <c r="E8" s="37">
        <v>0.81903093987157038</v>
      </c>
      <c r="F8" s="37">
        <v>0.47311798707922476</v>
      </c>
    </row>
    <row r="9" spans="1:6" x14ac:dyDescent="0.45">
      <c r="A9" s="201"/>
      <c r="B9" s="98" t="s">
        <v>58</v>
      </c>
      <c r="C9" s="31">
        <v>0.44368680931107451</v>
      </c>
      <c r="D9" s="31">
        <v>0.39976019184652278</v>
      </c>
      <c r="E9" s="31">
        <v>0.8838295388207823</v>
      </c>
      <c r="F9" s="31">
        <v>0.48682725133631655</v>
      </c>
    </row>
    <row r="12" spans="1:6" ht="39" customHeight="1" x14ac:dyDescent="0.45"/>
    <row r="13" spans="1:6" ht="39" customHeight="1" x14ac:dyDescent="0.45"/>
    <row r="14" spans="1:6" ht="39" customHeight="1" x14ac:dyDescent="0.45"/>
  </sheetData>
  <mergeCells count="3">
    <mergeCell ref="A4:A5"/>
    <mergeCell ref="A6:A7"/>
    <mergeCell ref="A8:A9"/>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9"/>
  <sheetViews>
    <sheetView showGridLines="0" workbookViewId="0">
      <selection activeCell="E5" sqref="E5"/>
    </sheetView>
  </sheetViews>
  <sheetFormatPr defaultColWidth="9.1328125" defaultRowHeight="14.25" x14ac:dyDescent="0.45"/>
  <cols>
    <col min="1" max="1" width="38.86328125" style="110" bestFit="1" customWidth="1"/>
    <col min="2" max="2" width="13.3984375" style="110" bestFit="1" customWidth="1"/>
    <col min="3" max="16384" width="9.1328125" style="110"/>
  </cols>
  <sheetData>
    <row r="1" spans="1:6" x14ac:dyDescent="0.45">
      <c r="A1" s="111" t="s">
        <v>421</v>
      </c>
    </row>
    <row r="3" spans="1:6" ht="42.75" x14ac:dyDescent="0.45">
      <c r="A3" s="140"/>
      <c r="B3" s="140" t="s">
        <v>59</v>
      </c>
      <c r="C3" s="140" t="s">
        <v>98</v>
      </c>
      <c r="D3" s="140" t="s">
        <v>323</v>
      </c>
      <c r="E3" s="140" t="s">
        <v>324</v>
      </c>
      <c r="F3" s="140" t="s">
        <v>0</v>
      </c>
    </row>
    <row r="4" spans="1:6" x14ac:dyDescent="0.45">
      <c r="A4" s="199" t="s">
        <v>40</v>
      </c>
      <c r="B4" s="93" t="s">
        <v>57</v>
      </c>
      <c r="C4" s="30">
        <v>0.42307692307692307</v>
      </c>
      <c r="D4" s="30">
        <v>0.45053475935828879</v>
      </c>
      <c r="E4" s="30">
        <v>0.3</v>
      </c>
      <c r="F4" s="30">
        <v>0.46158122297714638</v>
      </c>
    </row>
    <row r="5" spans="1:6" x14ac:dyDescent="0.45">
      <c r="A5" s="200"/>
      <c r="B5" s="97" t="s">
        <v>58</v>
      </c>
      <c r="C5" s="37">
        <v>0.4358974358974359</v>
      </c>
      <c r="D5" s="37">
        <v>0.48195187165775399</v>
      </c>
      <c r="E5" s="37">
        <v>0.4</v>
      </c>
      <c r="F5" s="37">
        <v>0.50071031500926499</v>
      </c>
    </row>
    <row r="6" spans="1:6" x14ac:dyDescent="0.45">
      <c r="A6" s="200" t="s">
        <v>51</v>
      </c>
      <c r="B6" s="97" t="s">
        <v>57</v>
      </c>
      <c r="C6" s="37">
        <v>0.34836065573770492</v>
      </c>
      <c r="D6" s="37">
        <v>0.41592920353982299</v>
      </c>
      <c r="E6" s="37">
        <v>0.4049586776859504</v>
      </c>
      <c r="F6" s="37">
        <v>0.43977798334875118</v>
      </c>
    </row>
    <row r="7" spans="1:6" x14ac:dyDescent="0.45">
      <c r="A7" s="200"/>
      <c r="B7" s="97" t="s">
        <v>58</v>
      </c>
      <c r="C7" s="37">
        <v>0.33401639344262296</v>
      </c>
      <c r="D7" s="37">
        <v>0.41002949852507375</v>
      </c>
      <c r="E7" s="37">
        <v>0.42148760330578511</v>
      </c>
      <c r="F7" s="37">
        <v>0.43885291396854764</v>
      </c>
    </row>
    <row r="8" spans="1:6" x14ac:dyDescent="0.45">
      <c r="A8" s="200" t="s">
        <v>53</v>
      </c>
      <c r="B8" s="97" t="s">
        <v>57</v>
      </c>
      <c r="C8" s="37">
        <v>0.36645962732919257</v>
      </c>
      <c r="D8" s="37">
        <v>0.43974241030358785</v>
      </c>
      <c r="E8" s="37">
        <v>0.39694656488549618</v>
      </c>
      <c r="F8" s="37">
        <v>0.45612410280157445</v>
      </c>
    </row>
    <row r="9" spans="1:6" x14ac:dyDescent="0.45">
      <c r="A9" s="201"/>
      <c r="B9" s="98" t="s">
        <v>58</v>
      </c>
      <c r="C9" s="31">
        <v>0.35869565217391303</v>
      </c>
      <c r="D9" s="31">
        <v>0.45952161913523459</v>
      </c>
      <c r="E9" s="31">
        <v>0.41984732824427479</v>
      </c>
      <c r="F9" s="31">
        <v>0.48522806205140079</v>
      </c>
    </row>
  </sheetData>
  <mergeCells count="3">
    <mergeCell ref="A8:A9"/>
    <mergeCell ref="A4:A5"/>
    <mergeCell ref="A6:A7"/>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12"/>
  <sheetViews>
    <sheetView showGridLines="0" workbookViewId="0">
      <selection activeCell="D15" sqref="D15"/>
    </sheetView>
  </sheetViews>
  <sheetFormatPr defaultColWidth="9.1328125" defaultRowHeight="14.25" x14ac:dyDescent="0.45"/>
  <cols>
    <col min="1" max="1" width="38.86328125" style="110" bestFit="1" customWidth="1"/>
    <col min="2" max="2" width="13.3984375" style="110" bestFit="1" customWidth="1"/>
    <col min="3" max="16384" width="9.1328125" style="110"/>
  </cols>
  <sheetData>
    <row r="1" spans="1:5" x14ac:dyDescent="0.45">
      <c r="A1" s="111" t="s">
        <v>452</v>
      </c>
    </row>
    <row r="2" spans="1:5" x14ac:dyDescent="0.45">
      <c r="A2" s="111" t="s">
        <v>453</v>
      </c>
    </row>
    <row r="4" spans="1:5" ht="42.75" x14ac:dyDescent="0.45">
      <c r="A4" s="140" t="s">
        <v>1</v>
      </c>
      <c r="B4" s="140" t="s">
        <v>59</v>
      </c>
      <c r="C4" s="140" t="s">
        <v>60</v>
      </c>
      <c r="D4" s="140" t="s">
        <v>61</v>
      </c>
      <c r="E4" s="140" t="s">
        <v>62</v>
      </c>
    </row>
    <row r="5" spans="1:5" x14ac:dyDescent="0.45">
      <c r="A5" s="199" t="s">
        <v>98</v>
      </c>
      <c r="B5" s="93" t="s">
        <v>63</v>
      </c>
      <c r="C5" s="30">
        <v>0.7857142857142857</v>
      </c>
      <c r="D5" s="30">
        <v>0.12244897959183673</v>
      </c>
      <c r="E5" s="30">
        <v>9.1836734693877542E-2</v>
      </c>
    </row>
    <row r="6" spans="1:5" x14ac:dyDescent="0.45">
      <c r="A6" s="200"/>
      <c r="B6" s="97" t="s">
        <v>52</v>
      </c>
      <c r="C6" s="37">
        <v>0.74651810584958223</v>
      </c>
      <c r="D6" s="37">
        <v>0.1392757660167131</v>
      </c>
      <c r="E6" s="37">
        <v>0.11420612813370473</v>
      </c>
    </row>
    <row r="7" spans="1:5" x14ac:dyDescent="0.45">
      <c r="A7" s="200" t="s">
        <v>323</v>
      </c>
      <c r="B7" s="97" t="s">
        <v>63</v>
      </c>
      <c r="C7" s="37">
        <v>0.75862068965517238</v>
      </c>
      <c r="D7" s="37">
        <v>0.12643678160919541</v>
      </c>
      <c r="E7" s="37">
        <v>0.11494252873563218</v>
      </c>
    </row>
    <row r="8" spans="1:5" x14ac:dyDescent="0.45">
      <c r="A8" s="200"/>
      <c r="B8" s="97" t="s">
        <v>52</v>
      </c>
      <c r="C8" s="37">
        <v>0.74591651542649728</v>
      </c>
      <c r="D8" s="37">
        <v>0.14882032667876588</v>
      </c>
      <c r="E8" s="37">
        <v>0.10526315789473684</v>
      </c>
    </row>
    <row r="9" spans="1:5" x14ac:dyDescent="0.45">
      <c r="A9" s="200" t="s">
        <v>324</v>
      </c>
      <c r="B9" s="97" t="s">
        <v>63</v>
      </c>
      <c r="C9" s="37">
        <v>0.84210526315789469</v>
      </c>
      <c r="D9" s="37">
        <v>0.10526315789473684</v>
      </c>
      <c r="E9" s="37">
        <v>5.2631578947368418E-2</v>
      </c>
    </row>
    <row r="10" spans="1:5" x14ac:dyDescent="0.45">
      <c r="A10" s="201"/>
      <c r="B10" s="98" t="s">
        <v>52</v>
      </c>
      <c r="C10" s="31">
        <v>0.7047619047619047</v>
      </c>
      <c r="D10" s="31">
        <v>0.1</v>
      </c>
      <c r="E10" s="31">
        <v>0.19523809523809524</v>
      </c>
    </row>
    <row r="11" spans="1:5" x14ac:dyDescent="0.45">
      <c r="A11" s="199" t="s">
        <v>0</v>
      </c>
      <c r="B11" s="93" t="s">
        <v>63</v>
      </c>
      <c r="C11" s="30">
        <v>0.84232715008431702</v>
      </c>
      <c r="D11" s="30">
        <v>8.7900505902192241E-2</v>
      </c>
      <c r="E11" s="30">
        <v>6.9772344013490722E-2</v>
      </c>
    </row>
    <row r="12" spans="1:5" x14ac:dyDescent="0.45">
      <c r="A12" s="201"/>
      <c r="B12" s="98" t="s">
        <v>52</v>
      </c>
      <c r="C12" s="31">
        <v>0.75043644525729492</v>
      </c>
      <c r="D12" s="31">
        <v>0.13201429877795329</v>
      </c>
      <c r="E12" s="31">
        <v>0.11754925596475185</v>
      </c>
    </row>
  </sheetData>
  <mergeCells count="4">
    <mergeCell ref="A5:A6"/>
    <mergeCell ref="A7:A8"/>
    <mergeCell ref="A9:A10"/>
    <mergeCell ref="A11:A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4.25" x14ac:dyDescent="0.45"/>
  <cols>
    <col min="1" max="1" width="25.73046875" style="110" bestFit="1" customWidth="1"/>
    <col min="2" max="2" width="51" style="110" bestFit="1" customWidth="1"/>
    <col min="3" max="3" width="50.86328125" style="110" bestFit="1" customWidth="1"/>
    <col min="4" max="4" width="43.86328125" style="110" bestFit="1" customWidth="1"/>
    <col min="5" max="5" width="47" style="110" bestFit="1" customWidth="1"/>
    <col min="6" max="16384" width="9.06640625" style="110"/>
  </cols>
  <sheetData>
    <row r="1" spans="1:5" x14ac:dyDescent="0.45">
      <c r="A1" s="111" t="s">
        <v>4</v>
      </c>
      <c r="C1" s="41"/>
    </row>
    <row r="2" spans="1:5" x14ac:dyDescent="0.45">
      <c r="C2" s="41"/>
    </row>
    <row r="3" spans="1:5" ht="28.5" x14ac:dyDescent="0.45">
      <c r="A3" s="140" t="s">
        <v>15</v>
      </c>
      <c r="B3" s="140" t="s">
        <v>70</v>
      </c>
      <c r="C3" s="140" t="s">
        <v>69</v>
      </c>
      <c r="D3" s="140" t="s">
        <v>71</v>
      </c>
      <c r="E3" s="140" t="s">
        <v>72</v>
      </c>
    </row>
    <row r="4" spans="1:5" x14ac:dyDescent="0.45">
      <c r="A4" s="38" t="s">
        <v>344</v>
      </c>
      <c r="B4" s="141">
        <v>15506</v>
      </c>
      <c r="C4" s="141">
        <v>14409</v>
      </c>
      <c r="D4" s="141">
        <v>14013</v>
      </c>
      <c r="E4" s="142">
        <v>3.2388841763184475E-2</v>
      </c>
    </row>
    <row r="5" spans="1:5" x14ac:dyDescent="0.45">
      <c r="A5" s="39" t="s">
        <v>345</v>
      </c>
      <c r="B5" s="143">
        <v>16742</v>
      </c>
      <c r="C5" s="143">
        <v>16327</v>
      </c>
      <c r="D5" s="143">
        <v>16184</v>
      </c>
      <c r="E5" s="58">
        <v>3.7406766223890497E-2</v>
      </c>
    </row>
    <row r="6" spans="1:5" x14ac:dyDescent="0.45">
      <c r="A6" s="40" t="s">
        <v>346</v>
      </c>
      <c r="B6" s="144">
        <v>5325</v>
      </c>
      <c r="C6" s="144">
        <v>5022</v>
      </c>
      <c r="D6" s="144">
        <v>4914</v>
      </c>
      <c r="E6" s="145">
        <v>1.135793680327471E-2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C1" sqref="C1"/>
    </sheetView>
  </sheetViews>
  <sheetFormatPr defaultRowHeight="14.25" x14ac:dyDescent="0.45"/>
  <cols>
    <col min="1" max="1" width="33.59765625" style="110" bestFit="1" customWidth="1"/>
    <col min="2" max="2" width="10.3984375" style="110" bestFit="1" customWidth="1"/>
    <col min="3" max="16384" width="9.06640625" style="110"/>
  </cols>
  <sheetData>
    <row r="1" spans="1:2" x14ac:dyDescent="0.45">
      <c r="A1" s="111" t="s">
        <v>347</v>
      </c>
    </row>
    <row r="3" spans="1:2" x14ac:dyDescent="0.45">
      <c r="A3" s="8" t="s">
        <v>98</v>
      </c>
      <c r="B3" s="8" t="s">
        <v>329</v>
      </c>
    </row>
    <row r="4" spans="1:2" x14ac:dyDescent="0.45">
      <c r="A4" s="93" t="s">
        <v>77</v>
      </c>
      <c r="B4" s="9">
        <v>65.41885729977291</v>
      </c>
    </row>
    <row r="5" spans="1:2" x14ac:dyDescent="0.45">
      <c r="A5" s="97" t="s">
        <v>78</v>
      </c>
      <c r="B5" s="10">
        <v>74.064025903471475</v>
      </c>
    </row>
    <row r="6" spans="1:2" x14ac:dyDescent="0.45">
      <c r="A6" s="97" t="s">
        <v>79</v>
      </c>
      <c r="B6" s="10">
        <v>79.199292866730204</v>
      </c>
    </row>
    <row r="7" spans="1:2" x14ac:dyDescent="0.45">
      <c r="A7" s="97" t="s">
        <v>80</v>
      </c>
      <c r="B7" s="10">
        <v>111.0607257020547</v>
      </c>
    </row>
    <row r="8" spans="1:2" x14ac:dyDescent="0.45">
      <c r="A8" s="97" t="s">
        <v>81</v>
      </c>
      <c r="B8" s="10">
        <v>58.61889301143848</v>
      </c>
    </row>
    <row r="9" spans="1:2" x14ac:dyDescent="0.45">
      <c r="A9" s="97" t="s">
        <v>82</v>
      </c>
      <c r="B9" s="10">
        <v>108.69613017762521</v>
      </c>
    </row>
    <row r="10" spans="1:2" x14ac:dyDescent="0.45">
      <c r="A10" s="97" t="s">
        <v>83</v>
      </c>
      <c r="B10" s="10">
        <v>54.848261182687963</v>
      </c>
    </row>
    <row r="11" spans="1:2" x14ac:dyDescent="0.45">
      <c r="A11" s="97" t="s">
        <v>84</v>
      </c>
      <c r="B11" s="10">
        <v>120.96157926245019</v>
      </c>
    </row>
    <row r="12" spans="1:2" x14ac:dyDescent="0.45">
      <c r="A12" s="98" t="s">
        <v>100</v>
      </c>
      <c r="B12" s="11">
        <v>73.998976822981604</v>
      </c>
    </row>
    <row r="14" spans="1:2" x14ac:dyDescent="0.45">
      <c r="A14" s="8" t="s">
        <v>323</v>
      </c>
      <c r="B14" s="8" t="s">
        <v>329</v>
      </c>
    </row>
    <row r="15" spans="1:2" x14ac:dyDescent="0.45">
      <c r="A15" s="93" t="s">
        <v>77</v>
      </c>
      <c r="B15" s="9">
        <v>92.245191702604117</v>
      </c>
    </row>
    <row r="16" spans="1:2" x14ac:dyDescent="0.45">
      <c r="A16" s="97" t="s">
        <v>78</v>
      </c>
      <c r="B16" s="10">
        <v>81.944285514480626</v>
      </c>
    </row>
    <row r="17" spans="1:2" x14ac:dyDescent="0.45">
      <c r="A17" s="97" t="s">
        <v>79</v>
      </c>
      <c r="B17" s="10">
        <v>95.316883941649706</v>
      </c>
    </row>
    <row r="18" spans="1:2" x14ac:dyDescent="0.45">
      <c r="A18" s="97" t="s">
        <v>80</v>
      </c>
      <c r="B18" s="10">
        <v>101.02807644406744</v>
      </c>
    </row>
    <row r="19" spans="1:2" x14ac:dyDescent="0.45">
      <c r="A19" s="97" t="s">
        <v>81</v>
      </c>
      <c r="B19" s="10">
        <v>88.856693026388641</v>
      </c>
    </row>
    <row r="20" spans="1:2" x14ac:dyDescent="0.45">
      <c r="A20" s="97" t="s">
        <v>82</v>
      </c>
      <c r="B20" s="10">
        <v>111.03368136424079</v>
      </c>
    </row>
    <row r="21" spans="1:2" x14ac:dyDescent="0.45">
      <c r="A21" s="97" t="s">
        <v>83</v>
      </c>
      <c r="B21" s="10">
        <v>84.221974517492413</v>
      </c>
    </row>
    <row r="22" spans="1:2" x14ac:dyDescent="0.45">
      <c r="A22" s="97" t="s">
        <v>84</v>
      </c>
      <c r="B22" s="10">
        <v>94.819699495107486</v>
      </c>
    </row>
    <row r="23" spans="1:2" x14ac:dyDescent="0.45">
      <c r="A23" s="98" t="s">
        <v>100</v>
      </c>
      <c r="B23" s="11">
        <v>90.577457311188397</v>
      </c>
    </row>
    <row r="25" spans="1:2" x14ac:dyDescent="0.45">
      <c r="A25" s="8" t="s">
        <v>324</v>
      </c>
      <c r="B25" s="8" t="s">
        <v>329</v>
      </c>
    </row>
    <row r="26" spans="1:2" x14ac:dyDescent="0.45">
      <c r="A26" s="93" t="s">
        <v>77</v>
      </c>
      <c r="B26" s="9">
        <v>23.072085995786221</v>
      </c>
    </row>
    <row r="27" spans="1:2" x14ac:dyDescent="0.45">
      <c r="A27" s="97" t="s">
        <v>78</v>
      </c>
      <c r="B27" s="10">
        <v>14.337212420029868</v>
      </c>
    </row>
    <row r="28" spans="1:2" x14ac:dyDescent="0.45">
      <c r="A28" s="97" t="s">
        <v>79</v>
      </c>
      <c r="B28" s="10">
        <v>28.43343397256281</v>
      </c>
    </row>
    <row r="29" spans="1:2" x14ac:dyDescent="0.45">
      <c r="A29" s="97" t="s">
        <v>80</v>
      </c>
      <c r="B29" s="10">
        <v>26.940820385084653</v>
      </c>
    </row>
    <row r="30" spans="1:2" x14ac:dyDescent="0.45">
      <c r="A30" s="97" t="s">
        <v>81</v>
      </c>
      <c r="B30" s="10">
        <v>25.02133743927163</v>
      </c>
    </row>
    <row r="31" spans="1:2" x14ac:dyDescent="0.45">
      <c r="A31" s="97" t="s">
        <v>82</v>
      </c>
      <c r="B31" s="10">
        <v>24.310532340802197</v>
      </c>
    </row>
    <row r="32" spans="1:2" x14ac:dyDescent="0.45">
      <c r="A32" s="97" t="s">
        <v>83</v>
      </c>
      <c r="B32" s="10">
        <v>17.156328142452157</v>
      </c>
    </row>
    <row r="33" spans="1:2" x14ac:dyDescent="0.45">
      <c r="A33" s="97" t="s">
        <v>84</v>
      </c>
      <c r="B33" s="10">
        <v>32.345037678237595</v>
      </c>
    </row>
    <row r="34" spans="1:2" x14ac:dyDescent="0.45">
      <c r="A34" s="98" t="s">
        <v>100</v>
      </c>
      <c r="B34" s="11">
        <v>22.309087216874637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H12" sqref="H12"/>
    </sheetView>
  </sheetViews>
  <sheetFormatPr defaultRowHeight="14.25" x14ac:dyDescent="0.45"/>
  <cols>
    <col min="1" max="1" width="29.3984375" style="110" bestFit="1" customWidth="1"/>
    <col min="2" max="2" width="10.3984375" style="110" bestFit="1" customWidth="1"/>
    <col min="3" max="16384" width="9.06640625" style="110"/>
  </cols>
  <sheetData>
    <row r="1" spans="1:2" x14ac:dyDescent="0.45">
      <c r="A1" s="111" t="s">
        <v>66</v>
      </c>
    </row>
    <row r="3" spans="1:2" x14ac:dyDescent="0.45">
      <c r="A3" s="8" t="s">
        <v>98</v>
      </c>
      <c r="B3" s="8" t="s">
        <v>329</v>
      </c>
    </row>
    <row r="4" spans="1:2" x14ac:dyDescent="0.45">
      <c r="A4" s="93" t="s">
        <v>85</v>
      </c>
      <c r="B4" s="9">
        <v>18.403072922541543</v>
      </c>
    </row>
    <row r="5" spans="1:2" x14ac:dyDescent="0.45">
      <c r="A5" s="97" t="s">
        <v>86</v>
      </c>
      <c r="B5" s="10">
        <v>36.995659631949742</v>
      </c>
    </row>
    <row r="6" spans="1:2" x14ac:dyDescent="0.45">
      <c r="A6" s="97" t="s">
        <v>87</v>
      </c>
      <c r="B6" s="10">
        <v>44.132869174827299</v>
      </c>
    </row>
    <row r="7" spans="1:2" x14ac:dyDescent="0.45">
      <c r="A7" s="97" t="s">
        <v>88</v>
      </c>
      <c r="B7" s="10">
        <v>77.600592179190869</v>
      </c>
    </row>
    <row r="8" spans="1:2" x14ac:dyDescent="0.45">
      <c r="A8" s="97" t="s">
        <v>89</v>
      </c>
      <c r="B8" s="10">
        <v>136.30759585735893</v>
      </c>
    </row>
    <row r="9" spans="1:2" x14ac:dyDescent="0.45">
      <c r="A9" s="97" t="s">
        <v>90</v>
      </c>
      <c r="B9" s="10">
        <v>173.96003159717148</v>
      </c>
    </row>
    <row r="10" spans="1:2" x14ac:dyDescent="0.45">
      <c r="A10" s="98" t="s">
        <v>100</v>
      </c>
      <c r="B10" s="11">
        <v>73.998976822981604</v>
      </c>
    </row>
    <row r="12" spans="1:2" x14ac:dyDescent="0.45">
      <c r="A12" s="8" t="s">
        <v>323</v>
      </c>
      <c r="B12" s="8" t="s">
        <v>329</v>
      </c>
    </row>
    <row r="13" spans="1:2" x14ac:dyDescent="0.45">
      <c r="A13" s="93" t="s">
        <v>85</v>
      </c>
      <c r="B13" s="9">
        <v>133.96294546497535</v>
      </c>
    </row>
    <row r="14" spans="1:2" x14ac:dyDescent="0.45">
      <c r="A14" s="97" t="s">
        <v>86</v>
      </c>
      <c r="B14" s="10">
        <v>121.31556305432009</v>
      </c>
    </row>
    <row r="15" spans="1:2" x14ac:dyDescent="0.45">
      <c r="A15" s="97" t="s">
        <v>87</v>
      </c>
      <c r="B15" s="10">
        <v>80.650454612481155</v>
      </c>
    </row>
    <row r="16" spans="1:2" x14ac:dyDescent="0.45">
      <c r="A16" s="97" t="s">
        <v>88</v>
      </c>
      <c r="B16" s="10">
        <v>68.845214818289875</v>
      </c>
    </row>
    <row r="17" spans="1:2" x14ac:dyDescent="0.45">
      <c r="A17" s="97" t="s">
        <v>89</v>
      </c>
      <c r="B17" s="10">
        <v>64.173788905230097</v>
      </c>
    </row>
    <row r="18" spans="1:2" x14ac:dyDescent="0.45">
      <c r="A18" s="97" t="s">
        <v>90</v>
      </c>
      <c r="B18" s="10">
        <v>52.31577293490507</v>
      </c>
    </row>
    <row r="19" spans="1:2" x14ac:dyDescent="0.45">
      <c r="A19" s="98" t="s">
        <v>100</v>
      </c>
      <c r="B19" s="11">
        <v>90.577457311188397</v>
      </c>
    </row>
    <row r="21" spans="1:2" x14ac:dyDescent="0.45">
      <c r="A21" s="8" t="s">
        <v>324</v>
      </c>
      <c r="B21" s="8" t="s">
        <v>329</v>
      </c>
    </row>
    <row r="22" spans="1:2" x14ac:dyDescent="0.45">
      <c r="A22" s="93" t="s">
        <v>85</v>
      </c>
      <c r="B22" s="9">
        <v>1.6526041094521784</v>
      </c>
    </row>
    <row r="23" spans="1:2" x14ac:dyDescent="0.45">
      <c r="A23" s="97" t="s">
        <v>86</v>
      </c>
      <c r="B23" s="10">
        <v>7.0367254646892166</v>
      </c>
    </row>
    <row r="24" spans="1:2" x14ac:dyDescent="0.45">
      <c r="A24" s="97" t="s">
        <v>87</v>
      </c>
      <c r="B24" s="10">
        <v>13.799507443200195</v>
      </c>
    </row>
    <row r="25" spans="1:2" x14ac:dyDescent="0.45">
      <c r="A25" s="97" t="s">
        <v>88</v>
      </c>
      <c r="B25" s="10">
        <v>27.064668128648346</v>
      </c>
    </row>
    <row r="26" spans="1:2" x14ac:dyDescent="0.45">
      <c r="A26" s="97" t="s">
        <v>89</v>
      </c>
      <c r="B26" s="10">
        <v>40.478851463298987</v>
      </c>
    </row>
    <row r="27" spans="1:2" x14ac:dyDescent="0.45">
      <c r="A27" s="97" t="s">
        <v>90</v>
      </c>
      <c r="B27" s="10">
        <v>59.141031229111832</v>
      </c>
    </row>
    <row r="28" spans="1:2" x14ac:dyDescent="0.45">
      <c r="A28" s="98" t="s">
        <v>100</v>
      </c>
      <c r="B28" s="11">
        <v>22.309087216874637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14" sqref="I14"/>
    </sheetView>
  </sheetViews>
  <sheetFormatPr defaultRowHeight="14.25" x14ac:dyDescent="0.45"/>
  <cols>
    <col min="1" max="1" width="23.59765625" style="110" bestFit="1" customWidth="1"/>
    <col min="2" max="16384" width="9.06640625" style="110"/>
  </cols>
  <sheetData>
    <row r="1" spans="1:8" x14ac:dyDescent="0.45">
      <c r="A1" s="111" t="s">
        <v>67</v>
      </c>
    </row>
    <row r="2" spans="1:8" x14ac:dyDescent="0.45">
      <c r="B2" s="82"/>
      <c r="C2" s="82"/>
      <c r="D2" s="82"/>
      <c r="E2" s="82"/>
      <c r="F2" s="82"/>
      <c r="G2" s="82"/>
      <c r="H2" s="82"/>
    </row>
    <row r="3" spans="1:8" x14ac:dyDescent="0.45">
      <c r="A3" s="210"/>
      <c r="B3" s="208" t="s">
        <v>92</v>
      </c>
      <c r="C3" s="209"/>
      <c r="D3" s="208" t="s">
        <v>93</v>
      </c>
      <c r="E3" s="209"/>
      <c r="F3" s="208" t="s">
        <v>94</v>
      </c>
      <c r="G3" s="209"/>
      <c r="H3" s="86" t="s">
        <v>95</v>
      </c>
    </row>
    <row r="4" spans="1:8" x14ac:dyDescent="0.45">
      <c r="A4" s="211"/>
      <c r="B4" s="12" t="s">
        <v>96</v>
      </c>
      <c r="C4" s="12" t="s">
        <v>97</v>
      </c>
      <c r="D4" s="12" t="s">
        <v>96</v>
      </c>
      <c r="E4" s="12" t="s">
        <v>97</v>
      </c>
      <c r="F4" s="12" t="s">
        <v>96</v>
      </c>
      <c r="G4" s="12" t="s">
        <v>97</v>
      </c>
      <c r="H4" s="12" t="s">
        <v>96</v>
      </c>
    </row>
    <row r="5" spans="1:8" x14ac:dyDescent="0.45">
      <c r="A5" s="97" t="s">
        <v>98</v>
      </c>
      <c r="B5" s="136">
        <v>4280</v>
      </c>
      <c r="C5" s="136">
        <v>5730</v>
      </c>
      <c r="D5" s="136">
        <v>7808</v>
      </c>
      <c r="E5" s="136">
        <v>10057</v>
      </c>
      <c r="F5" s="136">
        <v>11318</v>
      </c>
      <c r="G5" s="136">
        <v>12832</v>
      </c>
      <c r="H5" s="137">
        <v>14013</v>
      </c>
    </row>
    <row r="6" spans="1:8" x14ac:dyDescent="0.45">
      <c r="A6" s="98" t="s">
        <v>99</v>
      </c>
      <c r="B6" s="138">
        <v>3.2808248054884824E-2</v>
      </c>
      <c r="C6" s="138">
        <v>3.3249580753541112E-2</v>
      </c>
      <c r="D6" s="138">
        <v>3.4322991304959423E-2</v>
      </c>
      <c r="E6" s="138">
        <v>3.5162491477719701E-2</v>
      </c>
      <c r="F6" s="138">
        <v>3.3388203503430858E-2</v>
      </c>
      <c r="G6" s="138">
        <v>3.2734777384636184E-2</v>
      </c>
      <c r="H6" s="139">
        <v>3.2389141212772594E-2</v>
      </c>
    </row>
    <row r="8" spans="1:8" x14ac:dyDescent="0.45">
      <c r="A8" s="210"/>
      <c r="B8" s="208" t="s">
        <v>92</v>
      </c>
      <c r="C8" s="209"/>
      <c r="D8" s="208" t="s">
        <v>93</v>
      </c>
      <c r="E8" s="209"/>
      <c r="F8" s="208" t="s">
        <v>94</v>
      </c>
      <c r="G8" s="209"/>
      <c r="H8" s="86" t="s">
        <v>95</v>
      </c>
    </row>
    <row r="9" spans="1:8" x14ac:dyDescent="0.45">
      <c r="A9" s="211"/>
      <c r="B9" s="12" t="s">
        <v>96</v>
      </c>
      <c r="C9" s="12" t="s">
        <v>97</v>
      </c>
      <c r="D9" s="12" t="s">
        <v>96</v>
      </c>
      <c r="E9" s="12" t="s">
        <v>97</v>
      </c>
      <c r="F9" s="12" t="s">
        <v>96</v>
      </c>
      <c r="G9" s="12" t="s">
        <v>97</v>
      </c>
      <c r="H9" s="12" t="s">
        <v>96</v>
      </c>
    </row>
    <row r="10" spans="1:8" x14ac:dyDescent="0.45">
      <c r="A10" s="97" t="s">
        <v>323</v>
      </c>
      <c r="B10" s="136">
        <v>6891</v>
      </c>
      <c r="C10" s="136">
        <v>8690</v>
      </c>
      <c r="D10" s="136">
        <v>11198</v>
      </c>
      <c r="E10" s="136">
        <v>13413</v>
      </c>
      <c r="F10" s="136">
        <v>14535</v>
      </c>
      <c r="G10" s="136">
        <v>15635</v>
      </c>
      <c r="H10" s="137">
        <v>16184</v>
      </c>
    </row>
    <row r="11" spans="1:8" x14ac:dyDescent="0.45">
      <c r="A11" s="98" t="s">
        <v>99</v>
      </c>
      <c r="B11" s="138">
        <v>5.2822812464068072E-2</v>
      </c>
      <c r="C11" s="138">
        <v>5.0425629449960249E-2</v>
      </c>
      <c r="D11" s="138">
        <v>4.9225007253193606E-2</v>
      </c>
      <c r="E11" s="138">
        <v>4.6896141810744189E-2</v>
      </c>
      <c r="F11" s="138">
        <v>4.2878382922987061E-2</v>
      </c>
      <c r="G11" s="138">
        <v>3.9885305829861814E-2</v>
      </c>
      <c r="H11" s="139">
        <v>3.7407112066474825E-2</v>
      </c>
    </row>
    <row r="13" spans="1:8" x14ac:dyDescent="0.45">
      <c r="A13" s="210"/>
      <c r="B13" s="208" t="s">
        <v>92</v>
      </c>
      <c r="C13" s="209"/>
      <c r="D13" s="208" t="s">
        <v>93</v>
      </c>
      <c r="E13" s="209"/>
      <c r="F13" s="208" t="s">
        <v>94</v>
      </c>
      <c r="G13" s="209"/>
      <c r="H13" s="86" t="s">
        <v>95</v>
      </c>
    </row>
    <row r="14" spans="1:8" x14ac:dyDescent="0.45">
      <c r="A14" s="211"/>
      <c r="B14" s="12" t="s">
        <v>96</v>
      </c>
      <c r="C14" s="12" t="s">
        <v>97</v>
      </c>
      <c r="D14" s="12" t="s">
        <v>96</v>
      </c>
      <c r="E14" s="12" t="s">
        <v>97</v>
      </c>
      <c r="F14" s="12" t="s">
        <v>96</v>
      </c>
      <c r="G14" s="12" t="s">
        <v>97</v>
      </c>
      <c r="H14" s="12" t="s">
        <v>96</v>
      </c>
    </row>
    <row r="15" spans="1:8" x14ac:dyDescent="0.45">
      <c r="A15" s="97" t="s">
        <v>324</v>
      </c>
      <c r="B15" s="136">
        <v>1580</v>
      </c>
      <c r="C15" s="136">
        <v>2122</v>
      </c>
      <c r="D15" s="136">
        <v>2996</v>
      </c>
      <c r="E15" s="136">
        <v>3747</v>
      </c>
      <c r="F15" s="136">
        <v>4227</v>
      </c>
      <c r="G15" s="136">
        <v>4675</v>
      </c>
      <c r="H15" s="137">
        <v>4914</v>
      </c>
    </row>
    <row r="16" spans="1:8" x14ac:dyDescent="0.45">
      <c r="A16" s="98" t="s">
        <v>99</v>
      </c>
      <c r="B16" s="138">
        <v>1.2111456057644399E-2</v>
      </c>
      <c r="C16" s="138">
        <v>1.2313370045203182E-2</v>
      </c>
      <c r="D16" s="138">
        <v>1.3170041233306664E-2</v>
      </c>
      <c r="E16" s="138">
        <v>1.3100711501145045E-2</v>
      </c>
      <c r="F16" s="138">
        <v>1.2469688656034834E-2</v>
      </c>
      <c r="G16" s="138">
        <v>1.1926050831762326E-2</v>
      </c>
      <c r="H16" s="139">
        <v>1.1358041812571508E-2</v>
      </c>
    </row>
  </sheetData>
  <mergeCells count="12">
    <mergeCell ref="A13:A14"/>
    <mergeCell ref="B13:C13"/>
    <mergeCell ref="D13:E13"/>
    <mergeCell ref="F13:G13"/>
    <mergeCell ref="A3:A4"/>
    <mergeCell ref="B3:C3"/>
    <mergeCell ref="D3:E3"/>
    <mergeCell ref="F3:G3"/>
    <mergeCell ref="A8:A9"/>
    <mergeCell ref="B8:C8"/>
    <mergeCell ref="D8:E8"/>
    <mergeCell ref="F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CONTENTS</vt:lpstr>
      <vt:lpstr>GUIDE TO SPREADSHEET</vt:lpstr>
      <vt:lpstr>INTRODUCTION, DEFINITIONS --&gt;</vt:lpstr>
      <vt:lpstr>4. Disabilty Type Definitions</vt:lpstr>
      <vt:lpstr>PARTICIPANTS-&gt;</vt:lpstr>
      <vt:lpstr>8. Summary</vt:lpstr>
      <vt:lpstr>9. Participation Rates State</vt:lpstr>
      <vt:lpstr>10. Participation Rates Age</vt:lpstr>
      <vt:lpstr>11. Participants over Time</vt:lpstr>
      <vt:lpstr>12. Participants by Age Group 1</vt:lpstr>
      <vt:lpstr>13. Participants by Age Group 2</vt:lpstr>
      <vt:lpstr>14. Indigenous and CALD</vt:lpstr>
      <vt:lpstr>15. Existing versus New</vt:lpstr>
      <vt:lpstr>16. Gender and Remoteness</vt:lpstr>
      <vt:lpstr>PARTICIPANT EXPERIENCE --&gt;</vt:lpstr>
      <vt:lpstr>18. Summary</vt:lpstr>
      <vt:lpstr>19. Access Decision Types</vt:lpstr>
      <vt:lpstr>20. Access Decisions by Age</vt:lpstr>
      <vt:lpstr>21. PSG Access</vt:lpstr>
      <vt:lpstr>22. PSG Planning</vt:lpstr>
      <vt:lpstr>23. PSG Review</vt:lpstr>
      <vt:lpstr>24. PSG Reviewable Decision</vt:lpstr>
      <vt:lpstr>25. Plan Management Type</vt:lpstr>
      <vt:lpstr>26. Exit Rates</vt:lpstr>
      <vt:lpstr>27. Complaint Rates</vt:lpstr>
      <vt:lpstr>28. Complaint Time Frame</vt:lpstr>
      <vt:lpstr>29. AAT Cases</vt:lpstr>
      <vt:lpstr>CS, Payments, Utilisation --&gt;</vt:lpstr>
      <vt:lpstr>31. Summary</vt:lpstr>
      <vt:lpstr>32. Committed Supports Trends</vt:lpstr>
      <vt:lpstr>33. Committed Supports by Age</vt:lpstr>
      <vt:lpstr>34. Committed Supports by SIL</vt:lpstr>
      <vt:lpstr>35. Distribution of CS</vt:lpstr>
      <vt:lpstr>36. Types of Committed Supports</vt:lpstr>
      <vt:lpstr>37. Committed Supports Change</vt:lpstr>
      <vt:lpstr>38. Average Annualised Payments</vt:lpstr>
      <vt:lpstr>39. Utilisation by Time</vt:lpstr>
      <vt:lpstr>40. Utilisation by Age</vt:lpstr>
      <vt:lpstr>41. Utilisation by SIL</vt:lpstr>
      <vt:lpstr>OUTCOMES--&gt;</vt:lpstr>
      <vt:lpstr>43. Summary</vt:lpstr>
      <vt:lpstr>44. Participant Goals</vt:lpstr>
      <vt:lpstr>45. Participant Outcomes (ABI)</vt:lpstr>
      <vt:lpstr>46. Participant Outcomes (CP)</vt:lpstr>
      <vt:lpstr>47. Participant Outcomes (SCI)</vt:lpstr>
      <vt:lpstr>48. Family Carer Outcomes (ABI)</vt:lpstr>
      <vt:lpstr>49. Family Carer Outcomes (CP)</vt:lpstr>
      <vt:lpstr>50. Family Carer Outcomes (SCI)</vt:lpstr>
      <vt:lpstr>51. Participant Helped (ABI)</vt:lpstr>
      <vt:lpstr>52. Participant Helped (CP)</vt:lpstr>
      <vt:lpstr>53. Participant Helped (SCI)</vt:lpstr>
      <vt:lpstr>54. Family Carer Helped (ABI)</vt:lpstr>
      <vt:lpstr>55. Family Carer Helped (CP)</vt:lpstr>
      <vt:lpstr>56. Family Carer Helped (SCI)</vt:lpstr>
      <vt:lpstr>57. Participant in Work</vt:lpstr>
      <vt:lpstr>58. Participant SCP</vt:lpstr>
      <vt:lpstr>59. Participant Choose Support</vt:lpstr>
      <vt:lpstr>60. Parent Carer in Work</vt:lpstr>
      <vt:lpstr>61. Participant Satisfaction</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Greenwell, Claire</dc:creator>
  <cp:lastModifiedBy>Stransky, Nicole</cp:lastModifiedBy>
  <dcterms:created xsi:type="dcterms:W3CDTF">2020-07-30T22:39:28Z</dcterms:created>
  <dcterms:modified xsi:type="dcterms:W3CDTF">2021-03-29T06:58:04Z</dcterms:modified>
</cp:coreProperties>
</file>