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Secured\NDIA-ACTUARIES\Scheme_Actuary\03 Actuarial\02 Analyses\31 Deep Dives\01 ATSI\"/>
    </mc:Choice>
  </mc:AlternateContent>
  <bookViews>
    <workbookView xWindow="0" yWindow="0" windowWidth="16200" windowHeight="24000"/>
  </bookViews>
  <sheets>
    <sheet name="GUIDE TO SPREADSHEET" sheetId="2" r:id="rId1"/>
    <sheet name="INTRODUCTION SLIDES--&gt;" sheetId="3" r:id="rId2"/>
    <sheet name="13. Key figures (1)" sheetId="1" r:id="rId3"/>
    <sheet name="14. Key figures (2)" sheetId="67" r:id="rId4"/>
    <sheet name="18. Prevalence of disability" sheetId="8" r:id="rId5"/>
    <sheet name="20. Indigenous Proportion" sheetId="10" r:id="rId6"/>
    <sheet name="ACCESS AND ELIGIBILITY --&gt;" sheetId="4" r:id="rId7"/>
    <sheet name="22. Phasing process" sheetId="5" r:id="rId8"/>
    <sheet name="23. Phasing process - cancelled" sheetId="7" r:id="rId9"/>
    <sheet name="PARTICIPANT CHARACTERISTICS --&gt;" sheetId="11" r:id="rId10"/>
    <sheet name="25. Prcts jurisd. and AcsDecsn" sheetId="12" r:id="rId11"/>
    <sheet name="26. Prcts by age and gender" sheetId="16" r:id="rId12"/>
    <sheet name="27. Prcts by disability" sheetId="17" r:id="rId13"/>
    <sheet name="28. Prcts by LvFnct and SIL" sheetId="18" r:id="rId14"/>
    <sheet name="29. Prcts by Rmtns" sheetId="19" r:id="rId15"/>
    <sheet name="30. Exit rates" sheetId="20" r:id="rId16"/>
    <sheet name="31. Complaints" sheetId="21" r:id="rId17"/>
    <sheet name="AVERAGE COMMITTED SUPPORTS --&gt;" sheetId="22" r:id="rId18"/>
    <sheet name="33. ACS by SIL sts" sheetId="23" r:id="rId19"/>
    <sheet name="34. ACS by age" sheetId="24" r:id="rId20"/>
    <sheet name="35. ACS by disability" sheetId="25" r:id="rId21"/>
    <sheet name="36. ACS by remoteness" sheetId="26" r:id="rId22"/>
    <sheet name="AVERAGE PAYMENTS --&gt;" sheetId="68" r:id="rId23"/>
    <sheet name="38. AP by SIL sts" sheetId="69" r:id="rId24"/>
    <sheet name="39. AP by age" sheetId="70" r:id="rId25"/>
    <sheet name="40. AP by disability" sheetId="71" r:id="rId26"/>
    <sheet name="41. AP by remoteness" sheetId="72" r:id="rId27"/>
    <sheet name="UTILISATION --&gt;" sheetId="28" r:id="rId28"/>
    <sheet name="43. Util by SIL status" sheetId="29" r:id="rId29"/>
    <sheet name="44. Util by plan number" sheetId="34" r:id="rId30"/>
    <sheet name="45. Util by age" sheetId="30" r:id="rId31"/>
    <sheet name="46. Util by disability" sheetId="31" r:id="rId32"/>
    <sheet name="47. Util by remoteness" sheetId="32" r:id="rId33"/>
    <sheet name="PARTICIPANT OUTCOMES --&gt;" sheetId="47" r:id="rId34"/>
    <sheet name="Aged 0 to School --&gt;" sheetId="59" r:id="rId35"/>
    <sheet name="55. Baseline 0-School" sheetId="35" r:id="rId36"/>
    <sheet name="56. Longitudinal 0-School" sheetId="41" r:id="rId37"/>
    <sheet name="57. Helped 0-School" sheetId="54" r:id="rId38"/>
    <sheet name="Aged School to 14 --&gt;" sheetId="58" r:id="rId39"/>
    <sheet name="59. Baseline School-14" sheetId="36" r:id="rId40"/>
    <sheet name="60. Longitudinal School-14" sheetId="51" r:id="rId41"/>
    <sheet name="61. Helped School-14" sheetId="55" r:id="rId42"/>
    <sheet name="Aged 15 to 24 --&gt;" sheetId="61" r:id="rId43"/>
    <sheet name="63. Baseline 15-24 (1)" sheetId="37" r:id="rId44"/>
    <sheet name="64. Baseline 15-24 (2)" sheetId="39" r:id="rId45"/>
    <sheet name="65. Longitudinal 15-24" sheetId="52" r:id="rId46"/>
    <sheet name="66. Helped 15-24" sheetId="56" r:id="rId47"/>
    <sheet name="Aged 25 and over --&gt;" sheetId="60" r:id="rId48"/>
    <sheet name="68. Baseline 25+ (1)" sheetId="38" r:id="rId49"/>
    <sheet name="69. Baseline 25+ (2)" sheetId="40" r:id="rId50"/>
    <sheet name="70. Longitudinal 25+" sheetId="53" r:id="rId51"/>
    <sheet name="71. Helped 25+" sheetId="57" r:id="rId52"/>
    <sheet name="EMPLOYMENT AND COMMUNITY --&gt;" sheetId="76" r:id="rId53"/>
    <sheet name="73. Participants in work" sheetId="77" r:id="rId54"/>
    <sheet name="74. Community and social" sheetId="78" r:id="rId55"/>
    <sheet name="FAMILIES AND CARERS 0-14 --&gt;" sheetId="79" r:id="rId56"/>
    <sheet name="76. Families baseline 0-14" sheetId="63" r:id="rId57"/>
    <sheet name="77. Families Longitudinal 0-14" sheetId="81" r:id="rId58"/>
    <sheet name="78. Families Helped 0-14" sheetId="82" r:id="rId59"/>
    <sheet name="FAMILIES AND CARERS 15+ --&gt;" sheetId="80" r:id="rId60"/>
    <sheet name="80. Families baseline 15+" sheetId="65" r:id="rId61"/>
    <sheet name="81. Families Helped 15+" sheetId="84" r:id="rId62"/>
    <sheet name="PARTICIPANT SATISFACTION --&gt;" sheetId="74" r:id="rId63"/>
    <sheet name="83. Participant satisfaction" sheetId="75" r:id="rId6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75" l="1"/>
  <c r="A15" i="75" s="1"/>
  <c r="A11" i="75"/>
  <c r="A12" i="75" s="1"/>
  <c r="A8" i="75"/>
  <c r="A9" i="75" s="1"/>
  <c r="A5" i="75"/>
  <c r="A6" i="75" s="1"/>
  <c r="G13" i="20" l="1"/>
  <c r="F13" i="20"/>
  <c r="F29" i="2" l="1"/>
  <c r="E29" i="2"/>
  <c r="D29" i="2"/>
  <c r="C29" i="2"/>
  <c r="B29" i="2"/>
  <c r="F31" i="2" l="1"/>
  <c r="E31" i="2"/>
  <c r="D31" i="2"/>
  <c r="C31" i="2"/>
  <c r="B31" i="2"/>
  <c r="F30" i="2"/>
  <c r="E30" i="2"/>
  <c r="D30" i="2"/>
  <c r="C30" i="2"/>
  <c r="B30" i="2"/>
</calcChain>
</file>

<file path=xl/sharedStrings.xml><?xml version="1.0" encoding="utf-8"?>
<sst xmlns="http://schemas.openxmlformats.org/spreadsheetml/2006/main" count="873" uniqueCount="288">
  <si>
    <t>The purple tabs act as breaks corresponding to the section breaks in the presentation.</t>
  </si>
  <si>
    <t>Key Figures</t>
  </si>
  <si>
    <t>Difference</t>
  </si>
  <si>
    <t>Measure</t>
  </si>
  <si>
    <t>Distribution of participants by pathway status</t>
  </si>
  <si>
    <t>Pathway Status</t>
  </si>
  <si>
    <t>Distribution of cancelled access requests by pathway status</t>
  </si>
  <si>
    <t>Age group</t>
  </si>
  <si>
    <t>NDIS Actual</t>
  </si>
  <si>
    <t>NDIS Expected</t>
  </si>
  <si>
    <t>SDAC</t>
  </si>
  <si>
    <t>Census 2016</t>
  </si>
  <si>
    <t>Distribution of participants by jurisdiction</t>
  </si>
  <si>
    <t>Distribution of participants by access decision type</t>
  </si>
  <si>
    <t>Jurisdiction</t>
  </si>
  <si>
    <t>Access decision type</t>
  </si>
  <si>
    <t>Distribution of participants by age</t>
  </si>
  <si>
    <t>Distribution of participants by gender</t>
  </si>
  <si>
    <t>Age</t>
  </si>
  <si>
    <t>Gender</t>
  </si>
  <si>
    <t>Distribution of participants by disability</t>
  </si>
  <si>
    <t>Disability</t>
  </si>
  <si>
    <t>Distribution of participants by level of function</t>
  </si>
  <si>
    <t>Distribution of participants by SIL status</t>
  </si>
  <si>
    <t>SIL status</t>
  </si>
  <si>
    <t>Level of function</t>
  </si>
  <si>
    <t>Distribution of participants by remoteness</t>
  </si>
  <si>
    <t>Remoteness</t>
  </si>
  <si>
    <t>Exit rates by age group and exit type</t>
  </si>
  <si>
    <t>Overall</t>
  </si>
  <si>
    <t>Quarter</t>
  </si>
  <si>
    <t>Average committed supports by SIL status</t>
  </si>
  <si>
    <t>Average committed supports by age in active SIL participant plans</t>
  </si>
  <si>
    <t>Average committed supports by age in active non-SIL participant plans</t>
  </si>
  <si>
    <t>Average committed supports by disability in active SIL participant plans</t>
  </si>
  <si>
    <t>Average committed supports by disability in active non-SIL participant plans</t>
  </si>
  <si>
    <t>Average committed supports by remoteness in active SIL participant plans</t>
  </si>
  <si>
    <t>Average committed supports by remoteness in active non-SIL participant plans</t>
  </si>
  <si>
    <t>Utilisation of commited supports by SIL status</t>
  </si>
  <si>
    <t>Plan number</t>
  </si>
  <si>
    <t>Utilisation of committed supports by age in active SIL participant plans</t>
  </si>
  <si>
    <t>Utilisation of committed supports by age in active non-SIL participant plans</t>
  </si>
  <si>
    <t>Utilisation committed supports by plan number in active non-SIL participant plans</t>
  </si>
  <si>
    <t>Utilisation of committed supports by disability in active SIL participant plans</t>
  </si>
  <si>
    <t>Utilisation of committed supports by disability in active non-SIL participant plans</t>
  </si>
  <si>
    <t>Utilisation of committed supports by remoteness in active SIL participant plans</t>
  </si>
  <si>
    <t>Utilisation of committed supports by remoteness in active non-SIL participant plans</t>
  </si>
  <si>
    <t>Selected key baseline indicators</t>
  </si>
  <si>
    <t>Baseline indicator</t>
  </si>
  <si>
    <t>Change in selected key indicators</t>
  </si>
  <si>
    <t>Key indicator</t>
  </si>
  <si>
    <t>Proportion of participants who responded ‘yes’ to the “Has the NDIS helped?” questions</t>
  </si>
  <si>
    <t>Question</t>
  </si>
  <si>
    <t>Util refers to utilisation</t>
  </si>
  <si>
    <t>Sts refers to status</t>
  </si>
  <si>
    <t>Indigenous</t>
  </si>
  <si>
    <t>Non-Indigenous</t>
  </si>
  <si>
    <t>Indigenous: non-remote</t>
  </si>
  <si>
    <t>Indigenous: remote</t>
  </si>
  <si>
    <t>Indigenous SDAC</t>
  </si>
  <si>
    <t>Non-Indigenous SDAC</t>
  </si>
  <si>
    <t>Indigenous Census 2016</t>
  </si>
  <si>
    <t>Non-Indigenous Census 2016</t>
  </si>
  <si>
    <t>Estimated proportion of Indigenous participants in the NDIS</t>
  </si>
  <si>
    <t>Indigenous (age-standardised)</t>
  </si>
  <si>
    <t>Non-Indigenous (age-standardised)</t>
  </si>
  <si>
    <t>Indigenous Mortality</t>
  </si>
  <si>
    <t>Non-Indigenous Mortality</t>
  </si>
  <si>
    <t>Indigenous Non-Mortality</t>
  </si>
  <si>
    <t>Non-Indigenous Non-Mortality</t>
  </si>
  <si>
    <t>Indigenous Total</t>
  </si>
  <si>
    <t>Non-Indigenous Total</t>
  </si>
  <si>
    <t>Prcts refers to participants</t>
  </si>
  <si>
    <t>Estimated prevalence of disability</t>
  </si>
  <si>
    <t>Number of participants by pathway status</t>
  </si>
  <si>
    <t>Number of cancelled access requests by pathway status</t>
  </si>
  <si>
    <t>Rate of participant complaints (cumulative)</t>
  </si>
  <si>
    <t>Abbreviations in tab names:</t>
  </si>
  <si>
    <t>AcsDecsn refers to access decision</t>
  </si>
  <si>
    <t>LvFnct refers to level of function</t>
  </si>
  <si>
    <t>Rmtns refers to remoteness</t>
  </si>
  <si>
    <t>The numbered tabs on the sheet correspond to the slides in the presentation. In the name of the each tab, there are an abbreviated description of the slide following the number of the slide.</t>
  </si>
  <si>
    <t>Average payments supports by SIL status</t>
  </si>
  <si>
    <t>Average payments by age in active SIL participant plans</t>
  </si>
  <si>
    <t>Average payments by age in active non-SIL participant plans</t>
  </si>
  <si>
    <t>Average payments by disability in active SIL participant plans</t>
  </si>
  <si>
    <t>Average payments by disability in active non-SIL participant plans</t>
  </si>
  <si>
    <t>Average payments by remoteness in active SIL participant plans</t>
  </si>
  <si>
    <t>Average payments by remoteness in active non-SIL participant plans</t>
  </si>
  <si>
    <t>Indigenous: Year 1</t>
  </si>
  <si>
    <t>Non-Indigenous: Year 1</t>
  </si>
  <si>
    <t>Indigenous: Year 2</t>
  </si>
  <si>
    <t>Non-Indigenous: Year 2</t>
  </si>
  <si>
    <t>Proportion of participants who agreed with statements about the different stages of the NDIS journey in 2018-19 Q4</t>
  </si>
  <si>
    <t>Participant pathway stage</t>
  </si>
  <si>
    <t>Statement</t>
  </si>
  <si>
    <t>Change in participants in paid employment</t>
  </si>
  <si>
    <t>Category (age - time in Scheme)</t>
  </si>
  <si>
    <t>Aged 15 to 24 - Baseline</t>
  </si>
  <si>
    <t>Aged 15 to 24 - Year 2</t>
  </si>
  <si>
    <t>Aged 25 and over - Baseline</t>
  </si>
  <si>
    <t>Aged 25 and over - Year 2</t>
  </si>
  <si>
    <t>Aged 15 and over - Baseline</t>
  </si>
  <si>
    <t>Aged 15 and over - Year 2</t>
  </si>
  <si>
    <t>Change in participants in community and social activities</t>
  </si>
  <si>
    <t>Non-Indigenous (age-standardised</t>
  </si>
  <si>
    <t>Indigenous % of total</t>
  </si>
  <si>
    <t>This Excel spreadsheet contains the underlying data used to create the charts seen in the 'Aboriginal and Torres Strait Islander participants 30 June 2019' report, published by the NDIA in December 2019.</t>
  </si>
  <si>
    <r>
      <t xml:space="preserve">For example, </t>
    </r>
    <r>
      <rPr>
        <b/>
        <i/>
        <sz val="11"/>
        <color theme="1"/>
        <rFont val="Arial"/>
        <family val="2"/>
      </rPr>
      <t>slide 33</t>
    </r>
    <r>
      <rPr>
        <i/>
        <sz val="11"/>
        <color theme="1"/>
        <rFont val="Arial"/>
        <family val="2"/>
      </rPr>
      <t xml:space="preserve"> in the presentation has a chart titled 'Average committed supports by SIL status'. The title of the slide is 'Average committed supports'.</t>
    </r>
  </si>
  <si>
    <r>
      <t xml:space="preserve">The underlying data for this chart is shown in the </t>
    </r>
    <r>
      <rPr>
        <b/>
        <i/>
        <sz val="11"/>
        <color theme="1"/>
        <rFont val="Arial"/>
        <family val="2"/>
      </rPr>
      <t xml:space="preserve">Tab named '33. ACS by SIL sts' </t>
    </r>
    <r>
      <rPr>
        <i/>
        <sz val="11"/>
        <color theme="1"/>
        <rFont val="Arial"/>
        <family val="2"/>
      </rPr>
      <t xml:space="preserve"> in this spreadsheet - e.g.</t>
    </r>
  </si>
  <si>
    <t>ACS stands for 'average committed supports'</t>
  </si>
  <si>
    <t>SCC: Social, community and civic activities</t>
  </si>
  <si>
    <t>Note: ARF refers to ‘Access request form’.</t>
  </si>
  <si>
    <t>Note: The distributions are calculated excluding active participants with a missing classification.</t>
  </si>
  <si>
    <t>Note: Results are not shown if there is insufficient data in the group. Data is deemed insufficient if there are 10 or fewer participants in the category.</t>
  </si>
  <si>
    <t>Has concerns in 6 or more areas of child's development</t>
  </si>
  <si>
    <t>Child is able to tell them what he/she wants</t>
  </si>
  <si>
    <t>Child can make friends with people outside the family</t>
  </si>
  <si>
    <t>Child participates in age appropriate community/ cultural/religious activities</t>
  </si>
  <si>
    <t>Of these, % who are welcomed or actively included</t>
  </si>
  <si>
    <t>Child is developing skills appropriate to their ability &amp; circumstances</t>
  </si>
  <si>
    <t>Child is becoming more independent</t>
  </si>
  <si>
    <t>Child has a genuine say in decisions about themselves</t>
  </si>
  <si>
    <t>Child spends time with friends without an adult present</t>
  </si>
  <si>
    <t>Child spends time after school/ weekends with friends &amp;/or in mainstream programs</t>
  </si>
  <si>
    <t>Child attends school in mainstream class</t>
  </si>
  <si>
    <t>Happy with their level of independence/ control</t>
  </si>
  <si>
    <t>Chooses who supports them</t>
  </si>
  <si>
    <t>Chooses what they do each day</t>
  </si>
  <si>
    <t>Has been given the opportunity to participate in a self-advocacy group meeting</t>
  </si>
  <si>
    <t>Wants more choice &amp; control in their life</t>
  </si>
  <si>
    <t>Has no friends other than family or paid staff</t>
  </si>
  <si>
    <t>Has been actively involved in a community/ cultural/ religious group in the last 12 mths</t>
  </si>
  <si>
    <t>Happy with their home</t>
  </si>
  <si>
    <t>Feels safe or very safe in their home</t>
  </si>
  <si>
    <t>Rates their health as good, very good or excellent</t>
  </si>
  <si>
    <t>Did not have any difficulties accessing health services</t>
  </si>
  <si>
    <t>Currently or previously attended school in a mainstream class</t>
  </si>
  <si>
    <t>Has a paid job</t>
  </si>
  <si>
    <t>Is a volunteer</t>
  </si>
  <si>
    <t>Participates in education, training or skill development</t>
  </si>
  <si>
    <t>Of those who participate, % who do so in mainstream settings</t>
  </si>
  <si>
    <t>Unable to do course/training in the last 12 mths</t>
  </si>
  <si>
    <t>Receiving Carer Payment</t>
  </si>
  <si>
    <t>Receiving Carer Allowance</t>
  </si>
  <si>
    <t>Is able to advocate for their child / family member</t>
  </si>
  <si>
    <t>Has friends and family they see as often as they like</t>
  </si>
  <si>
    <t>Feels very or somewhat confident in supporting their child's development</t>
  </si>
  <si>
    <t>Feels in control selecting services</t>
  </si>
  <si>
    <t>People who have had their access met</t>
  </si>
  <si>
    <t>Active participants</t>
  </si>
  <si>
    <t>% of active participants in the Scheme</t>
  </si>
  <si>
    <t>% Access decisions: Eligible</t>
  </si>
  <si>
    <t>% Access decisions: Ineligible</t>
  </si>
  <si>
    <t>% Early Intervention</t>
  </si>
  <si>
    <t>% Gender: Female</t>
  </si>
  <si>
    <t>% Primary disability: Autism</t>
  </si>
  <si>
    <t>% Primary disability: Intellectual disability</t>
  </si>
  <si>
    <t>% Primary disability: Psychosocial disability</t>
  </si>
  <si>
    <t>% Level of function: Low</t>
  </si>
  <si>
    <t>% Remote or very remote</t>
  </si>
  <si>
    <t>% Culturally and linguistically diverse (CALD)</t>
  </si>
  <si>
    <t>% in Supported Independent Living (SIL)</t>
  </si>
  <si>
    <t>Average committed supports: Overall (standardised for age and SIL)</t>
  </si>
  <si>
    <t>Average committed supports: SIL (standardised for age)</t>
  </si>
  <si>
    <t>Average committed supports: Non-SIL (standardised for age)</t>
  </si>
  <si>
    <t>Average payments: Overall (standardised for age and SIL)</t>
  </si>
  <si>
    <t>Average payments: SIL (standardised for age)</t>
  </si>
  <si>
    <t>Average payments: Non-SIL (standardised for age)</t>
  </si>
  <si>
    <t>Utilisation: Overall (standardised for age and SIL)</t>
  </si>
  <si>
    <t>Utilisation: SIL (standardised for age)</t>
  </si>
  <si>
    <t>Utilisation: Non-SIL (standardised for age)</t>
  </si>
  <si>
    <t>Exit rate: Overall</t>
  </si>
  <si>
    <t>Rate of participant complaints at 31 March 2019</t>
  </si>
  <si>
    <t>% in paid employment after two years in the Scheme: age 15 to 24</t>
  </si>
  <si>
    <t>% participating in SCC after two years in the Scheme: age 15 to 24</t>
  </si>
  <si>
    <t>% in paid employment after two years in the Scheme: age 25+</t>
  </si>
  <si>
    <t>% participating in SCC after two years in the Scheme: age 25+</t>
  </si>
  <si>
    <t>0-14</t>
  </si>
  <si>
    <t>15-34</t>
  </si>
  <si>
    <t>35-54</t>
  </si>
  <si>
    <t>55+</t>
  </si>
  <si>
    <t>Eligible</t>
  </si>
  <si>
    <t>Ineligible</t>
  </si>
  <si>
    <t>Revoked/Ceased</t>
  </si>
  <si>
    <t>Closed</t>
  </si>
  <si>
    <t>In Progress</t>
  </si>
  <si>
    <t>Withdrawn</t>
  </si>
  <si>
    <t>Cancelled</t>
  </si>
  <si>
    <t>Draft</t>
  </si>
  <si>
    <t>Cancelled - ARF not returned</t>
  </si>
  <si>
    <t>Cancelled - Evidence not prov.</t>
  </si>
  <si>
    <t>Cancelled - Phase in decline</t>
  </si>
  <si>
    <t>Cancelled - Unable to Contact</t>
  </si>
  <si>
    <t>NSW</t>
  </si>
  <si>
    <t>Early Intervention</t>
  </si>
  <si>
    <t>VIC</t>
  </si>
  <si>
    <t>QLD</t>
  </si>
  <si>
    <t>SA</t>
  </si>
  <si>
    <t>TAS</t>
  </si>
  <si>
    <t>NT</t>
  </si>
  <si>
    <t>ACT</t>
  </si>
  <si>
    <t>WA</t>
  </si>
  <si>
    <t>0 to 6</t>
  </si>
  <si>
    <t>Male</t>
  </si>
  <si>
    <t>7 to 14</t>
  </si>
  <si>
    <t>Female</t>
  </si>
  <si>
    <t>15 to 18</t>
  </si>
  <si>
    <t>Unknown</t>
  </si>
  <si>
    <t>19 to 24</t>
  </si>
  <si>
    <t>25 to 34</t>
  </si>
  <si>
    <t>35 to 44</t>
  </si>
  <si>
    <t>45 to 54</t>
  </si>
  <si>
    <t>55 to 64</t>
  </si>
  <si>
    <t>65+</t>
  </si>
  <si>
    <t>Intellectual Disability</t>
  </si>
  <si>
    <t>Autism</t>
  </si>
  <si>
    <t>Psychosocial disability</t>
  </si>
  <si>
    <t>Developmental delay</t>
  </si>
  <si>
    <t>Cerebral Palsy</t>
  </si>
  <si>
    <t>Acquired brain injury</t>
  </si>
  <si>
    <t>Other Sensory/Speech</t>
  </si>
  <si>
    <t>Other Physical</t>
  </si>
  <si>
    <t>Hearing Impairment</t>
  </si>
  <si>
    <t>Global developmental delay</t>
  </si>
  <si>
    <t>Other</t>
  </si>
  <si>
    <t>Visual Impairment</t>
  </si>
  <si>
    <t>Stroke</t>
  </si>
  <si>
    <t>Spinal Cord Injury</t>
  </si>
  <si>
    <t>Multiple Sclerosis</t>
  </si>
  <si>
    <t>Other Neurological</t>
  </si>
  <si>
    <t>High</t>
  </si>
  <si>
    <t>SIL</t>
  </si>
  <si>
    <t>Medium</t>
  </si>
  <si>
    <t>Non-SIL</t>
  </si>
  <si>
    <t>Low</t>
  </si>
  <si>
    <t>Major Cities</t>
  </si>
  <si>
    <t>Population &gt; 50,000</t>
  </si>
  <si>
    <t>Population between 15,000 and 50,000</t>
  </si>
  <si>
    <t>Population between 5,000 and 15,000</t>
  </si>
  <si>
    <t>Population less than 5,000</t>
  </si>
  <si>
    <t>Remote</t>
  </si>
  <si>
    <t>Very Remote</t>
  </si>
  <si>
    <t/>
  </si>
  <si>
    <t xml:space="preserve">Acquired brain injury </t>
  </si>
  <si>
    <t xml:space="preserve">Autism </t>
  </si>
  <si>
    <t xml:space="preserve">Cerebral Palsy </t>
  </si>
  <si>
    <t xml:space="preserve">Intellectual Disability </t>
  </si>
  <si>
    <t xml:space="preserve">Psychosocial disability </t>
  </si>
  <si>
    <t>Developmental Delay</t>
  </si>
  <si>
    <t>Overall (Cash and in-kind attributable to individual participants)</t>
  </si>
  <si>
    <t>5+</t>
  </si>
  <si>
    <t>Has the NDIS improved your child's development?</t>
  </si>
  <si>
    <t>Has the NDIS improved your child's access to specialist services?</t>
  </si>
  <si>
    <t>Has the NDIS helped increase your child's ability to communicate what they want?</t>
  </si>
  <si>
    <t>Has the NDIS improved how your child fits into family life?</t>
  </si>
  <si>
    <t>Has the NDIS improved how your child fits into community life?</t>
  </si>
  <si>
    <t>Has the NDIS helped your child to become more independent?</t>
  </si>
  <si>
    <t>Has the NDIS improved your child's access to education?</t>
  </si>
  <si>
    <t>Has the NDIS improved your child's relationships with family and friends?</t>
  </si>
  <si>
    <t>Has the NDIS improved your child's social and recreational life?</t>
  </si>
  <si>
    <t>Has the NDIS helped you have more choices and more control over your life?</t>
  </si>
  <si>
    <t>Has the NDIS helped you with daily living activities?</t>
  </si>
  <si>
    <t>Has the NDIS helped you to meet more people?</t>
  </si>
  <si>
    <t>Has your involvement with the NDIS helped you to choose a home that's right for you?</t>
  </si>
  <si>
    <t>Has your involvement with the NDIS improved your health and wellbeing?</t>
  </si>
  <si>
    <t>Has your involvement with the NDIS helped you to learn things you want to learn or to take courses you want to take?</t>
  </si>
  <si>
    <t>Has your involvement with the NDIS helped you find a job that's right for you?</t>
  </si>
  <si>
    <t>Has the NDIS helped you be more involved?</t>
  </si>
  <si>
    <t>Has the NDIS improved your capacity to advocate (stand up) for your child?</t>
  </si>
  <si>
    <t>Has the NDIS improved the level of support for your family?</t>
  </si>
  <si>
    <t>Has the NDIS improved your access to services, programs and activities in the community?</t>
  </si>
  <si>
    <t>Has the NDIS improved your ability/capacity to help your child develop and learn?</t>
  </si>
  <si>
    <t>Has the NDIS improved your health and wellbeing?</t>
  </si>
  <si>
    <t>Has the NDIS helped you to know your rights and advocate effectively?</t>
  </si>
  <si>
    <t>Has the NDIS helped you to access services, programs and activities in the community?</t>
  </si>
  <si>
    <t>Access</t>
  </si>
  <si>
    <t>Was the person from the NDIS respectful?</t>
  </si>
  <si>
    <t>Are you happy with how coming into the NDIS has gone?</t>
  </si>
  <si>
    <t>Do you understand what will happen next with your plan?</t>
  </si>
  <si>
    <t>Pre-Planning</t>
  </si>
  <si>
    <t xml:space="preserve"> Did you understand why you needed to give the information you did? </t>
  </si>
  <si>
    <t xml:space="preserve"> Did the person from the NDIS understand how your disability affects your life? </t>
  </si>
  <si>
    <t xml:space="preserve"> Are you clear on what happens next with your plan? </t>
  </si>
  <si>
    <t>Planning</t>
  </si>
  <si>
    <t>Plan Review</t>
  </si>
  <si>
    <t xml:space="preserve"> Did you feel prepared for your plan review?</t>
  </si>
  <si>
    <t xml:space="preserve">Is your NDIS plan helping you to make progress towards your goals?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</si>
</sst>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64" formatCode="0.0%"/>
  </numFmts>
  <fonts count="7"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0"/>
      <color theme="1"/>
      <name val="Arial"/>
      <family val="2"/>
    </font>
    <font>
      <i/>
      <sz val="11"/>
      <color theme="1"/>
      <name val="Arial"/>
      <family val="2"/>
    </font>
    <font>
      <b/>
      <i/>
      <sz val="11"/>
      <color theme="1"/>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69">
    <xf numFmtId="0" fontId="0" fillId="0" borderId="0" xfId="0"/>
    <xf numFmtId="0" fontId="3" fillId="0" borderId="0" xfId="0" applyFont="1"/>
    <xf numFmtId="9" fontId="3" fillId="0" borderId="0" xfId="0" applyNumberFormat="1" applyFont="1"/>
    <xf numFmtId="9" fontId="3" fillId="0" borderId="0" xfId="0" applyNumberFormat="1" applyFont="1" applyAlignment="1">
      <alignment horizontal="right"/>
    </xf>
    <xf numFmtId="0" fontId="3" fillId="0" borderId="3" xfId="0" applyFont="1" applyBorder="1"/>
    <xf numFmtId="0" fontId="3" fillId="0" borderId="5" xfId="0" applyFont="1" applyBorder="1" applyAlignment="1">
      <alignment vertical="center"/>
    </xf>
    <xf numFmtId="9" fontId="3" fillId="0" borderId="7" xfId="0" applyNumberFormat="1" applyFont="1" applyBorder="1" applyAlignment="1">
      <alignment horizontal="right" vertical="center"/>
    </xf>
    <xf numFmtId="9" fontId="3" fillId="0" borderId="0" xfId="0" applyNumberFormat="1" applyFont="1" applyAlignment="1">
      <alignment vertical="center"/>
    </xf>
    <xf numFmtId="0" fontId="3" fillId="0" borderId="0" xfId="0" applyFont="1" applyAlignment="1">
      <alignment vertical="center"/>
    </xf>
    <xf numFmtId="0" fontId="3" fillId="0" borderId="3" xfId="0" applyFont="1" applyBorder="1" applyAlignment="1">
      <alignment vertical="center"/>
    </xf>
    <xf numFmtId="9" fontId="3" fillId="0" borderId="4" xfId="0" applyNumberFormat="1" applyFont="1" applyBorder="1" applyAlignment="1">
      <alignment horizontal="right" vertical="center"/>
    </xf>
    <xf numFmtId="0" fontId="4" fillId="0" borderId="0" xfId="0" applyFont="1" applyAlignment="1">
      <alignment vertical="center"/>
    </xf>
    <xf numFmtId="0" fontId="3" fillId="0" borderId="6" xfId="0" applyFont="1" applyBorder="1" applyAlignment="1">
      <alignment vertical="center"/>
    </xf>
    <xf numFmtId="9" fontId="3" fillId="0" borderId="8" xfId="0" applyNumberFormat="1" applyFont="1" applyBorder="1" applyAlignment="1">
      <alignment horizontal="right" vertical="center"/>
    </xf>
    <xf numFmtId="6" fontId="3" fillId="0" borderId="4" xfId="0" applyNumberFormat="1" applyFont="1" applyBorder="1" applyAlignment="1">
      <alignment horizontal="right" vertical="center"/>
    </xf>
    <xf numFmtId="0" fontId="2" fillId="0" borderId="0" xfId="0" applyFont="1"/>
    <xf numFmtId="0" fontId="2" fillId="0" borderId="1" xfId="0" applyFont="1" applyBorder="1"/>
    <xf numFmtId="9" fontId="2" fillId="0" borderId="1" xfId="1" applyFont="1" applyBorder="1" applyAlignment="1">
      <alignment horizontal="center"/>
    </xf>
    <xf numFmtId="0" fontId="3" fillId="0" borderId="1" xfId="0" applyFont="1" applyBorder="1" applyAlignment="1">
      <alignment vertical="center"/>
    </xf>
    <xf numFmtId="9" fontId="2" fillId="0" borderId="1" xfId="1" applyFont="1" applyBorder="1" applyAlignment="1">
      <alignment horizontal="right"/>
    </xf>
    <xf numFmtId="9" fontId="3" fillId="0" borderId="3" xfId="0" applyNumberFormat="1" applyFont="1" applyBorder="1" applyAlignment="1">
      <alignment horizontal="left" vertical="center"/>
    </xf>
    <xf numFmtId="9" fontId="3" fillId="0" borderId="6" xfId="0" applyNumberFormat="1" applyFont="1" applyBorder="1" applyAlignment="1">
      <alignment horizontal="left" vertical="center"/>
    </xf>
    <xf numFmtId="10" fontId="3" fillId="0" borderId="3" xfId="0" applyNumberFormat="1" applyFont="1" applyBorder="1" applyAlignment="1">
      <alignment horizontal="right" vertical="center"/>
    </xf>
    <xf numFmtId="10" fontId="3" fillId="0" borderId="1" xfId="0" applyNumberFormat="1" applyFont="1" applyBorder="1" applyAlignment="1">
      <alignment horizontal="right" vertical="center"/>
    </xf>
    <xf numFmtId="0" fontId="3" fillId="0" borderId="0" xfId="0" applyFont="1" applyAlignment="1">
      <alignment horizontal="right"/>
    </xf>
    <xf numFmtId="0" fontId="0" fillId="0" borderId="0" xfId="0" applyAlignment="1">
      <alignment horizontal="right"/>
    </xf>
    <xf numFmtId="0" fontId="3" fillId="0" borderId="0" xfId="0" applyFont="1" applyAlignment="1">
      <alignment horizontal="right" vertical="center"/>
    </xf>
    <xf numFmtId="0" fontId="2" fillId="0" borderId="0" xfId="0" applyFont="1" applyAlignment="1">
      <alignment horizontal="left"/>
    </xf>
    <xf numFmtId="0" fontId="2" fillId="0" borderId="1" xfId="0" applyFont="1" applyBorder="1" applyAlignment="1">
      <alignment horizontal="left"/>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left"/>
    </xf>
    <xf numFmtId="164" fontId="3" fillId="0" borderId="3" xfId="0" applyNumberFormat="1" applyFont="1" applyBorder="1" applyAlignment="1">
      <alignment vertical="center"/>
    </xf>
    <xf numFmtId="164" fontId="3" fillId="0" borderId="5" xfId="0" applyNumberFormat="1" applyFont="1" applyBorder="1" applyAlignment="1">
      <alignment vertical="center"/>
    </xf>
    <xf numFmtId="164" fontId="3" fillId="0" borderId="6" xfId="0" applyNumberFormat="1" applyFont="1" applyBorder="1" applyAlignment="1">
      <alignment vertical="center"/>
    </xf>
    <xf numFmtId="17" fontId="3" fillId="0" borderId="5" xfId="0" applyNumberFormat="1" applyFont="1" applyBorder="1" applyAlignment="1">
      <alignment horizontal="left" vertical="center"/>
    </xf>
    <xf numFmtId="17" fontId="3" fillId="0" borderId="3" xfId="0" applyNumberFormat="1" applyFont="1" applyBorder="1" applyAlignment="1">
      <alignment horizontal="left" vertical="center"/>
    </xf>
    <xf numFmtId="17" fontId="3" fillId="0" borderId="6" xfId="0" applyNumberFormat="1" applyFont="1" applyBorder="1" applyAlignment="1">
      <alignment horizontal="left" vertical="center"/>
    </xf>
    <xf numFmtId="6" fontId="3" fillId="0" borderId="5" xfId="0" applyNumberFormat="1" applyFont="1" applyBorder="1" applyAlignment="1">
      <alignment vertical="center"/>
    </xf>
    <xf numFmtId="6" fontId="3" fillId="0" borderId="6" xfId="0" applyNumberFormat="1" applyFont="1" applyBorder="1" applyAlignment="1">
      <alignment vertical="center"/>
    </xf>
    <xf numFmtId="9" fontId="2" fillId="0" borderId="2" xfId="1" applyFont="1" applyBorder="1" applyAlignment="1">
      <alignment horizontal="right"/>
    </xf>
    <xf numFmtId="6" fontId="3" fillId="0" borderId="3" xfId="0" applyNumberFormat="1" applyFont="1" applyBorder="1" applyAlignment="1">
      <alignment horizontal="right"/>
    </xf>
    <xf numFmtId="0" fontId="3" fillId="0" borderId="6" xfId="0" applyFont="1" applyBorder="1"/>
    <xf numFmtId="6" fontId="3" fillId="0" borderId="6" xfId="0" applyNumberFormat="1" applyFont="1" applyBorder="1" applyAlignment="1">
      <alignment horizontal="right"/>
    </xf>
    <xf numFmtId="9" fontId="3" fillId="0" borderId="5" xfId="0" applyNumberFormat="1" applyFont="1" applyBorder="1" applyAlignment="1">
      <alignment vertical="center"/>
    </xf>
    <xf numFmtId="9" fontId="3" fillId="0" borderId="6" xfId="0" applyNumberFormat="1" applyFont="1" applyBorder="1" applyAlignment="1">
      <alignment vertical="center"/>
    </xf>
    <xf numFmtId="9" fontId="3" fillId="0" borderId="3" xfId="0" applyNumberFormat="1" applyFont="1" applyBorder="1" applyAlignment="1">
      <alignment horizontal="right"/>
    </xf>
    <xf numFmtId="0" fontId="3" fillId="0" borderId="3" xfId="0" applyFont="1" applyBorder="1" applyAlignment="1">
      <alignment horizontal="left"/>
    </xf>
    <xf numFmtId="9" fontId="3" fillId="0" borderId="5" xfId="0" applyNumberFormat="1" applyFont="1" applyBorder="1" applyAlignment="1">
      <alignment horizontal="left" vertical="center"/>
    </xf>
    <xf numFmtId="9" fontId="3" fillId="0" borderId="6" xfId="0" applyNumberFormat="1" applyFont="1" applyBorder="1" applyAlignment="1">
      <alignment horizontal="right"/>
    </xf>
    <xf numFmtId="9" fontId="3" fillId="0" borderId="3" xfId="0" applyNumberFormat="1" applyFont="1" applyBorder="1" applyAlignment="1">
      <alignment vertical="center"/>
    </xf>
    <xf numFmtId="164" fontId="0" fillId="0" borderId="0" xfId="0" applyNumberFormat="1"/>
    <xf numFmtId="164" fontId="2" fillId="0" borderId="1" xfId="1" applyNumberFormat="1" applyFont="1" applyBorder="1" applyAlignment="1">
      <alignment horizontal="right"/>
    </xf>
    <xf numFmtId="3" fontId="3" fillId="0" borderId="5" xfId="0" applyNumberFormat="1" applyFont="1" applyBorder="1" applyAlignment="1">
      <alignment vertical="center"/>
    </xf>
    <xf numFmtId="3" fontId="3" fillId="0" borderId="7" xfId="0" applyNumberFormat="1" applyFont="1" applyBorder="1" applyAlignment="1">
      <alignment horizontal="right" vertical="center"/>
    </xf>
    <xf numFmtId="3" fontId="3" fillId="0" borderId="4" xfId="0" applyNumberFormat="1" applyFont="1" applyBorder="1" applyAlignment="1">
      <alignment horizontal="right" vertical="center"/>
    </xf>
    <xf numFmtId="3" fontId="3" fillId="0" borderId="8" xfId="0" applyNumberFormat="1" applyFont="1" applyBorder="1" applyAlignment="1">
      <alignment horizontal="right" vertical="center"/>
    </xf>
    <xf numFmtId="9" fontId="3" fillId="0" borderId="3" xfId="0" applyNumberFormat="1" applyFont="1" applyBorder="1" applyAlignment="1">
      <alignment horizontal="right" vertical="center"/>
    </xf>
    <xf numFmtId="0" fontId="3" fillId="0" borderId="6" xfId="0" applyFont="1" applyBorder="1" applyAlignment="1">
      <alignment horizontal="left"/>
    </xf>
    <xf numFmtId="0" fontId="3" fillId="0" borderId="3" xfId="0" applyNumberFormat="1" applyFont="1" applyBorder="1" applyAlignment="1">
      <alignment horizontal="left" vertical="center"/>
    </xf>
    <xf numFmtId="17" fontId="3" fillId="0" borderId="5" xfId="0" applyNumberFormat="1" applyFont="1" applyBorder="1" applyAlignment="1">
      <alignment horizontal="left" vertical="center" wrapText="1"/>
    </xf>
    <xf numFmtId="0" fontId="0" fillId="0" borderId="0" xfId="0" applyBorder="1"/>
    <xf numFmtId="10" fontId="3" fillId="0" borderId="4" xfId="0" applyNumberFormat="1" applyFont="1" applyBorder="1" applyAlignment="1">
      <alignment horizontal="right" vertical="center"/>
    </xf>
    <xf numFmtId="10" fontId="3" fillId="0" borderId="8" xfId="0" applyNumberFormat="1" applyFont="1" applyBorder="1" applyAlignment="1">
      <alignment horizontal="right" vertical="center"/>
    </xf>
    <xf numFmtId="164" fontId="3" fillId="0" borderId="4" xfId="0" applyNumberFormat="1" applyFont="1" applyBorder="1" applyAlignment="1">
      <alignment horizontal="right" vertical="center"/>
    </xf>
    <xf numFmtId="164" fontId="3" fillId="0" borderId="8" xfId="0" applyNumberFormat="1" applyFont="1" applyBorder="1" applyAlignment="1">
      <alignment horizontal="right" vertical="center"/>
    </xf>
    <xf numFmtId="0" fontId="5" fillId="0" borderId="0" xfId="0" applyFont="1"/>
    <xf numFmtId="0" fontId="6" fillId="0" borderId="0" xfId="0" applyFont="1"/>
    <xf numFmtId="0" fontId="5" fillId="0" borderId="0" xfId="0" applyFont="1"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6</xdr:row>
      <xdr:rowOff>1</xdr:rowOff>
    </xdr:from>
    <xdr:to>
      <xdr:col>4</xdr:col>
      <xdr:colOff>876876</xdr:colOff>
      <xdr:row>26</xdr:row>
      <xdr:rowOff>1</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119" y="1075766"/>
          <a:ext cx="4765316" cy="3585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C2332"/>
  </sheetPr>
  <dimension ref="B2:F42"/>
  <sheetViews>
    <sheetView showGridLines="0" tabSelected="1" zoomScale="85" zoomScaleNormal="85" workbookViewId="0"/>
  </sheetViews>
  <sheetFormatPr defaultRowHeight="14.25" x14ac:dyDescent="0.2"/>
  <cols>
    <col min="1" max="1" width="9.140625" style="1"/>
    <col min="2" max="2" width="20.7109375" style="1" customWidth="1"/>
    <col min="3" max="4" width="18.85546875" style="1" customWidth="1"/>
    <col min="5" max="5" width="33" style="1" customWidth="1"/>
    <col min="6" max="6" width="40.7109375" style="1" customWidth="1"/>
    <col min="7" max="16384" width="9.140625" style="1"/>
  </cols>
  <sheetData>
    <row r="2" spans="2:2" x14ac:dyDescent="0.2">
      <c r="B2" s="66" t="s">
        <v>107</v>
      </c>
    </row>
    <row r="4" spans="2:2" x14ac:dyDescent="0.2">
      <c r="B4" s="67" t="s">
        <v>81</v>
      </c>
    </row>
    <row r="6" spans="2:2" x14ac:dyDescent="0.2">
      <c r="B6" s="68" t="s">
        <v>108</v>
      </c>
    </row>
    <row r="27" spans="2:6" x14ac:dyDescent="0.2">
      <c r="B27" s="1" t="s">
        <v>109</v>
      </c>
    </row>
    <row r="29" spans="2:6" ht="15" x14ac:dyDescent="0.25">
      <c r="B29" s="16" t="str">
        <f>'33. ACS by SIL sts'!A3</f>
        <v>SIL status</v>
      </c>
      <c r="C29" s="19" t="str">
        <f>'33. ACS by SIL sts'!B3</f>
        <v>Indigenous</v>
      </c>
      <c r="D29" s="19" t="str">
        <f>'33. ACS by SIL sts'!C3</f>
        <v>Non-Indigenous</v>
      </c>
      <c r="E29" s="19" t="str">
        <f>'33. ACS by SIL sts'!D3</f>
        <v>Indigenous (age-standardised)</v>
      </c>
      <c r="F29" s="19" t="str">
        <f>'33. ACS by SIL sts'!E3</f>
        <v>Non-Indigenous (age-standardised)</v>
      </c>
    </row>
    <row r="30" spans="2:6" x14ac:dyDescent="0.2">
      <c r="B30" s="35" t="str">
        <f>'33. ACS by SIL sts'!A4</f>
        <v>SIL</v>
      </c>
      <c r="C30" s="38">
        <f>'33. ACS by SIL sts'!B4</f>
        <v>354153.80361215363</v>
      </c>
      <c r="D30" s="38">
        <f>'33. ACS by SIL sts'!C4</f>
        <v>293063.79505085904</v>
      </c>
      <c r="E30" s="38">
        <f>'33. ACS by SIL sts'!D4</f>
        <v>349421.40284052095</v>
      </c>
      <c r="F30" s="38">
        <f>'33. ACS by SIL sts'!E4</f>
        <v>293752.31106538518</v>
      </c>
    </row>
    <row r="31" spans="2:6" x14ac:dyDescent="0.2">
      <c r="B31" s="37" t="str">
        <f>'33. ACS by SIL sts'!A5</f>
        <v>Non-SIL</v>
      </c>
      <c r="C31" s="39">
        <f>'33. ACS by SIL sts'!B5</f>
        <v>48090.943446206424</v>
      </c>
      <c r="D31" s="39">
        <f>'33. ACS by SIL sts'!C5</f>
        <v>48549.678531387421</v>
      </c>
      <c r="E31" s="39">
        <f>'33. ACS by SIL sts'!D5</f>
        <v>53527.245343641291</v>
      </c>
      <c r="F31" s="39">
        <f>'33. ACS by SIL sts'!E5</f>
        <v>48286.959658170155</v>
      </c>
    </row>
    <row r="33" spans="2:2" x14ac:dyDescent="0.2">
      <c r="B33" s="1" t="s">
        <v>0</v>
      </c>
    </row>
    <row r="35" spans="2:2" ht="15" x14ac:dyDescent="0.25">
      <c r="B35" s="15" t="s">
        <v>77</v>
      </c>
    </row>
    <row r="36" spans="2:2" x14ac:dyDescent="0.2">
      <c r="B36" s="1" t="s">
        <v>110</v>
      </c>
    </row>
    <row r="37" spans="2:2" x14ac:dyDescent="0.2">
      <c r="B37" s="1" t="s">
        <v>53</v>
      </c>
    </row>
    <row r="38" spans="2:2" x14ac:dyDescent="0.2">
      <c r="B38" s="1" t="s">
        <v>54</v>
      </c>
    </row>
    <row r="39" spans="2:2" x14ac:dyDescent="0.2">
      <c r="B39" s="1" t="s">
        <v>72</v>
      </c>
    </row>
    <row r="40" spans="2:2" x14ac:dyDescent="0.2">
      <c r="B40" s="1" t="s">
        <v>78</v>
      </c>
    </row>
    <row r="41" spans="2:2" x14ac:dyDescent="0.2">
      <c r="B41" s="1" t="s">
        <v>79</v>
      </c>
    </row>
    <row r="42" spans="2:2" x14ac:dyDescent="0.2">
      <c r="B42" s="1" t="s">
        <v>80</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topLeftCell="A1048576" zoomScale="85" zoomScaleNormal="85" workbookViewId="0"/>
  </sheetViews>
  <sheetFormatPr defaultRowHeight="15" customHeight="1" zeroHeight="1" x14ac:dyDescent="0.25"/>
  <sheetData>
    <row r="1" hidden="1"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zoomScale="85" zoomScaleNormal="85" workbookViewId="0"/>
  </sheetViews>
  <sheetFormatPr defaultRowHeight="15" x14ac:dyDescent="0.25"/>
  <cols>
    <col min="1" max="1" width="26.140625" style="1" customWidth="1"/>
    <col min="2" max="2" width="16.42578125" style="24" customWidth="1"/>
    <col min="3" max="3" width="19.140625" style="24" customWidth="1"/>
    <col min="4" max="4" width="22.7109375" style="24" bestFit="1" customWidth="1"/>
    <col min="5" max="5" width="16" style="24" customWidth="1"/>
    <col min="6" max="6" width="26.140625" style="24" customWidth="1"/>
    <col min="7" max="7" width="16.42578125" style="24" customWidth="1"/>
    <col min="8" max="8" width="19.140625" style="24" customWidth="1"/>
    <col min="9" max="9" width="22.7109375" style="25" bestFit="1" customWidth="1"/>
    <col min="10" max="11" width="9.140625" style="25"/>
  </cols>
  <sheetData>
    <row r="1" spans="1:9" x14ac:dyDescent="0.25">
      <c r="A1" s="15" t="s">
        <v>12</v>
      </c>
      <c r="F1" s="27" t="s">
        <v>13</v>
      </c>
    </row>
    <row r="2" spans="1:9" x14ac:dyDescent="0.25">
      <c r="D2" s="3"/>
      <c r="E2" s="3"/>
    </row>
    <row r="3" spans="1:9" x14ac:dyDescent="0.25">
      <c r="A3" s="16" t="s">
        <v>14</v>
      </c>
      <c r="B3" s="19" t="s">
        <v>55</v>
      </c>
      <c r="C3" s="19" t="s">
        <v>56</v>
      </c>
      <c r="D3" s="19" t="s">
        <v>106</v>
      </c>
      <c r="E3" s="3"/>
      <c r="F3" s="28" t="s">
        <v>15</v>
      </c>
      <c r="G3" s="19" t="s">
        <v>55</v>
      </c>
      <c r="H3" s="19" t="s">
        <v>56</v>
      </c>
      <c r="I3" s="19" t="s">
        <v>106</v>
      </c>
    </row>
    <row r="4" spans="1:9" x14ac:dyDescent="0.25">
      <c r="A4" s="9" t="s">
        <v>194</v>
      </c>
      <c r="B4" s="10">
        <v>0.38374855332886643</v>
      </c>
      <c r="C4" s="10">
        <v>0.35219845844553743</v>
      </c>
      <c r="D4" s="64">
        <v>6.2220993165567097E-2</v>
      </c>
      <c r="E4" s="26"/>
      <c r="F4" s="29" t="s">
        <v>195</v>
      </c>
      <c r="G4" s="10">
        <v>0.21532557714564171</v>
      </c>
      <c r="H4" s="10">
        <v>0.18002544765239842</v>
      </c>
      <c r="I4" s="64">
        <v>6.7895899356573516E-2</v>
      </c>
    </row>
    <row r="5" spans="1:9" x14ac:dyDescent="0.25">
      <c r="A5" s="9" t="s">
        <v>196</v>
      </c>
      <c r="B5" s="10">
        <v>0.10891149418285923</v>
      </c>
      <c r="C5" s="10">
        <v>0.27461998976253532</v>
      </c>
      <c r="D5" s="64">
        <v>2.3580613254203759E-2</v>
      </c>
      <c r="E5" s="26"/>
      <c r="F5" s="30" t="s">
        <v>21</v>
      </c>
      <c r="G5" s="13">
        <v>0.78467442285435829</v>
      </c>
      <c r="H5" s="13">
        <v>0.81997455234760153</v>
      </c>
      <c r="I5" s="65">
        <v>5.5068932350112218E-2</v>
      </c>
    </row>
    <row r="6" spans="1:9" x14ac:dyDescent="0.25">
      <c r="A6" s="9" t="s">
        <v>197</v>
      </c>
      <c r="B6" s="10">
        <v>0.24462447462995676</v>
      </c>
      <c r="C6" s="10">
        <v>0.16690405715175929</v>
      </c>
      <c r="D6" s="64">
        <v>8.1937445167608591E-2</v>
      </c>
      <c r="E6" s="26"/>
    </row>
    <row r="7" spans="1:9" x14ac:dyDescent="0.25">
      <c r="A7" s="9" t="s">
        <v>198</v>
      </c>
      <c r="B7" s="10">
        <v>7.9795334104891272E-2</v>
      </c>
      <c r="C7" s="10">
        <v>9.8598654292687632E-2</v>
      </c>
      <c r="D7" s="64">
        <v>4.6966872221425496E-2</v>
      </c>
      <c r="E7" s="26"/>
    </row>
    <row r="8" spans="1:9" x14ac:dyDescent="0.25">
      <c r="A8" s="9" t="s">
        <v>199</v>
      </c>
      <c r="B8" s="10">
        <v>2.917707254675032E-2</v>
      </c>
      <c r="C8" s="10">
        <v>2.2366634767320231E-2</v>
      </c>
      <c r="D8" s="64">
        <v>7.3590413273928401E-2</v>
      </c>
      <c r="E8" s="26"/>
    </row>
    <row r="9" spans="1:9" x14ac:dyDescent="0.25">
      <c r="A9" s="9" t="s">
        <v>200</v>
      </c>
      <c r="B9" s="10">
        <v>7.2303100444661025E-2</v>
      </c>
      <c r="C9" s="10">
        <v>4.0467659255632457E-3</v>
      </c>
      <c r="D9" s="64">
        <v>0.52107111501316949</v>
      </c>
      <c r="E9" s="26"/>
    </row>
    <row r="10" spans="1:9" x14ac:dyDescent="0.25">
      <c r="A10" s="9" t="s">
        <v>201</v>
      </c>
      <c r="B10" s="10">
        <v>1.7847353353231406E-2</v>
      </c>
      <c r="C10" s="10">
        <v>2.4792468786860436E-2</v>
      </c>
      <c r="D10" s="64">
        <v>4.1995126845349007E-2</v>
      </c>
      <c r="E10" s="26"/>
    </row>
    <row r="11" spans="1:9" x14ac:dyDescent="0.25">
      <c r="A11" s="12" t="s">
        <v>202</v>
      </c>
      <c r="B11" s="13">
        <v>6.359261740878358E-2</v>
      </c>
      <c r="C11" s="13">
        <v>5.6472970867736408E-2</v>
      </c>
      <c r="D11" s="65">
        <v>6.4171122994652413E-2</v>
      </c>
      <c r="E11" s="26"/>
    </row>
    <row r="13" spans="1:9" x14ac:dyDescent="0.25">
      <c r="A13" s="1" t="s">
        <v>113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showGridLines="0" zoomScale="85" zoomScaleNormal="85" workbookViewId="0"/>
  </sheetViews>
  <sheetFormatPr defaultRowHeight="15" x14ac:dyDescent="0.25"/>
  <cols>
    <col min="1" max="1" width="17.7109375" style="1" customWidth="1"/>
    <col min="2" max="2" width="16.42578125" style="24" customWidth="1"/>
    <col min="3" max="3" width="19.140625" style="24" customWidth="1"/>
    <col min="4" max="4" width="22.7109375" style="24" bestFit="1" customWidth="1"/>
    <col min="5" max="5" width="16" style="24" customWidth="1"/>
    <col min="6" max="6" width="20.85546875" style="31" customWidth="1"/>
    <col min="7" max="7" width="16.42578125" style="24" customWidth="1"/>
    <col min="8" max="8" width="19.140625" style="24" customWidth="1"/>
    <col min="9" max="9" width="22.7109375" style="25" bestFit="1" customWidth="1"/>
    <col min="10" max="11" width="9.140625" style="25"/>
  </cols>
  <sheetData>
    <row r="1" spans="1:9" x14ac:dyDescent="0.25">
      <c r="A1" s="15" t="s">
        <v>16</v>
      </c>
      <c r="F1" s="27" t="s">
        <v>17</v>
      </c>
    </row>
    <row r="2" spans="1:9" x14ac:dyDescent="0.25">
      <c r="D2" s="3"/>
      <c r="E2" s="3"/>
    </row>
    <row r="3" spans="1:9" x14ac:dyDescent="0.25">
      <c r="A3" s="16" t="s">
        <v>18</v>
      </c>
      <c r="B3" s="19" t="s">
        <v>55</v>
      </c>
      <c r="C3" s="19" t="s">
        <v>56</v>
      </c>
      <c r="D3" s="19" t="s">
        <v>106</v>
      </c>
      <c r="E3" s="3"/>
      <c r="F3" s="28" t="s">
        <v>19</v>
      </c>
      <c r="G3" s="19" t="s">
        <v>55</v>
      </c>
      <c r="H3" s="19" t="s">
        <v>56</v>
      </c>
      <c r="I3" s="19" t="s">
        <v>106</v>
      </c>
    </row>
    <row r="4" spans="1:9" x14ac:dyDescent="0.25">
      <c r="A4" s="9" t="s">
        <v>203</v>
      </c>
      <c r="B4" s="10">
        <v>0.15697143205214106</v>
      </c>
      <c r="C4" s="10">
        <v>0.13080215728603328</v>
      </c>
      <c r="D4" s="64">
        <v>6.8100737295526015E-2</v>
      </c>
      <c r="E4" s="26"/>
      <c r="F4" s="29" t="s">
        <v>204</v>
      </c>
      <c r="G4" s="10">
        <v>0.6428701955290248</v>
      </c>
      <c r="H4" s="10">
        <v>0.61586510285684615</v>
      </c>
      <c r="I4" s="64">
        <v>5.9765558638654508E-2</v>
      </c>
    </row>
    <row r="5" spans="1:9" x14ac:dyDescent="0.25">
      <c r="A5" s="9" t="s">
        <v>205</v>
      </c>
      <c r="B5" s="10">
        <v>0.28976061399768532</v>
      </c>
      <c r="C5" s="10">
        <v>0.24372213443719909</v>
      </c>
      <c r="D5" s="64">
        <v>6.7509650317892828E-2</v>
      </c>
      <c r="E5" s="26"/>
      <c r="F5" s="29" t="s">
        <v>206</v>
      </c>
      <c r="G5" s="10">
        <v>0.34957665834196261</v>
      </c>
      <c r="H5" s="10">
        <v>0.37204281930874861</v>
      </c>
      <c r="I5" s="64">
        <v>5.4120576003621239E-2</v>
      </c>
    </row>
    <row r="6" spans="1:9" x14ac:dyDescent="0.25">
      <c r="A6" s="9" t="s">
        <v>207</v>
      </c>
      <c r="B6" s="10">
        <v>9.3866114393616376E-2</v>
      </c>
      <c r="C6" s="10">
        <v>7.3880370032418638E-2</v>
      </c>
      <c r="D6" s="64">
        <v>7.1811361200428719E-2</v>
      </c>
      <c r="E6" s="26"/>
      <c r="F6" s="30" t="s">
        <v>208</v>
      </c>
      <c r="G6" s="13">
        <v>7.5531461290126089E-3</v>
      </c>
      <c r="H6" s="13">
        <v>1.20920778344053E-2</v>
      </c>
      <c r="I6" s="65">
        <v>3.664302600472813E-2</v>
      </c>
    </row>
    <row r="7" spans="1:9" x14ac:dyDescent="0.25">
      <c r="A7" s="9" t="s">
        <v>209</v>
      </c>
      <c r="B7" s="10">
        <v>0.10769324480721204</v>
      </c>
      <c r="C7" s="10">
        <v>9.1169073954554564E-2</v>
      </c>
      <c r="D7" s="64">
        <v>6.7104414164800549E-2</v>
      </c>
      <c r="E7" s="26"/>
    </row>
    <row r="8" spans="1:9" x14ac:dyDescent="0.25">
      <c r="A8" s="9" t="s">
        <v>210</v>
      </c>
      <c r="B8" s="10">
        <v>0.10148017299141134</v>
      </c>
      <c r="C8" s="10">
        <v>9.7048197686926463E-2</v>
      </c>
      <c r="D8" s="64">
        <v>5.9863456701401363E-2</v>
      </c>
      <c r="E8" s="26"/>
    </row>
    <row r="9" spans="1:9" x14ac:dyDescent="0.25">
      <c r="A9" s="9" t="s">
        <v>211</v>
      </c>
      <c r="B9" s="10">
        <v>8.3145519887921057E-2</v>
      </c>
      <c r="C9" s="10">
        <v>9.1799642430581835E-2</v>
      </c>
      <c r="D9" s="64">
        <v>5.2270812590947381E-2</v>
      </c>
      <c r="E9" s="26"/>
    </row>
    <row r="10" spans="1:9" x14ac:dyDescent="0.25">
      <c r="A10" s="9" t="s">
        <v>212</v>
      </c>
      <c r="B10" s="10">
        <v>8.9114941828592309E-2</v>
      </c>
      <c r="C10" s="10">
        <v>0.11613958560523446</v>
      </c>
      <c r="D10" s="64">
        <v>4.4639043143955573E-2</v>
      </c>
      <c r="E10" s="26"/>
    </row>
    <row r="11" spans="1:9" x14ac:dyDescent="0.25">
      <c r="A11" s="9" t="s">
        <v>213</v>
      </c>
      <c r="B11" s="10">
        <v>6.8221965036242921E-2</v>
      </c>
      <c r="C11" s="10">
        <v>0.13015675190468773</v>
      </c>
      <c r="D11" s="64">
        <v>3.0930682132007732E-2</v>
      </c>
      <c r="E11" s="26"/>
    </row>
    <row r="12" spans="1:9" x14ac:dyDescent="0.25">
      <c r="A12" s="12" t="s">
        <v>214</v>
      </c>
      <c r="B12" s="13">
        <v>9.7459950051775601E-3</v>
      </c>
      <c r="C12" s="13">
        <v>2.5282086662363965E-2</v>
      </c>
      <c r="D12" s="65">
        <v>2.2935779816513763E-2</v>
      </c>
    </row>
    <row r="14" spans="1:9" x14ac:dyDescent="0.25">
      <c r="A14" s="1"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85" zoomScaleNormal="85" workbookViewId="0"/>
  </sheetViews>
  <sheetFormatPr defaultRowHeight="15" x14ac:dyDescent="0.25"/>
  <cols>
    <col min="1" max="1" width="27.5703125" style="1" customWidth="1"/>
    <col min="2" max="2" width="16.42578125" style="24" customWidth="1"/>
    <col min="3" max="3" width="19.140625" style="24" customWidth="1"/>
    <col min="4" max="4" width="22.7109375" style="24" bestFit="1" customWidth="1"/>
    <col min="5" max="10" width="9.140625" style="25"/>
  </cols>
  <sheetData>
    <row r="1" spans="1:4" x14ac:dyDescent="0.25">
      <c r="A1" s="15" t="s">
        <v>20</v>
      </c>
    </row>
    <row r="2" spans="1:4" x14ac:dyDescent="0.25">
      <c r="D2" s="3"/>
    </row>
    <row r="3" spans="1:4" x14ac:dyDescent="0.25">
      <c r="A3" s="16" t="s">
        <v>21</v>
      </c>
      <c r="B3" s="19" t="s">
        <v>55</v>
      </c>
      <c r="C3" s="19" t="s">
        <v>56</v>
      </c>
      <c r="D3" s="19" t="s">
        <v>106</v>
      </c>
    </row>
    <row r="4" spans="1:4" x14ac:dyDescent="0.25">
      <c r="A4" s="9" t="s">
        <v>215</v>
      </c>
      <c r="B4" s="10">
        <v>0.29793937866280168</v>
      </c>
      <c r="C4" s="10">
        <v>0.26641474151700495</v>
      </c>
      <c r="D4" s="64">
        <v>6.4666137812183708E-2</v>
      </c>
    </row>
    <row r="5" spans="1:4" x14ac:dyDescent="0.25">
      <c r="A5" s="9" t="s">
        <v>216</v>
      </c>
      <c r="B5" s="10">
        <v>0.28256348856260632</v>
      </c>
      <c r="C5" s="10">
        <v>0.31438700377887724</v>
      </c>
      <c r="D5" s="64">
        <v>5.2638993238166794E-2</v>
      </c>
    </row>
    <row r="6" spans="1:4" x14ac:dyDescent="0.25">
      <c r="A6" s="9" t="s">
        <v>217</v>
      </c>
      <c r="B6" s="10">
        <v>9.3011531917575149E-2</v>
      </c>
      <c r="C6" s="10">
        <v>9.239160076356695E-2</v>
      </c>
      <c r="D6" s="64">
        <v>5.8590028580501746E-2</v>
      </c>
    </row>
    <row r="7" spans="1:4" x14ac:dyDescent="0.25">
      <c r="A7" s="9" t="s">
        <v>218</v>
      </c>
      <c r="B7" s="10">
        <v>7.2657382317726379E-2</v>
      </c>
      <c r="C7" s="10">
        <v>4.8615060968483385E-2</v>
      </c>
      <c r="D7" s="64">
        <v>8.458039906103286E-2</v>
      </c>
    </row>
    <row r="8" spans="1:4" x14ac:dyDescent="0.25">
      <c r="A8" s="9" t="s">
        <v>219</v>
      </c>
      <c r="B8" s="10">
        <v>4.827021236372802E-2</v>
      </c>
      <c r="C8" s="10">
        <v>4.9269546924305581E-2</v>
      </c>
      <c r="D8" s="64">
        <v>5.7108775068962947E-2</v>
      </c>
    </row>
    <row r="9" spans="1:4" x14ac:dyDescent="0.25">
      <c r="A9" s="9" t="s">
        <v>220</v>
      </c>
      <c r="B9" s="10">
        <v>4.7387989161257797E-2</v>
      </c>
      <c r="C9" s="10">
        <v>3.6249951303128289E-2</v>
      </c>
      <c r="D9" s="64">
        <v>7.4773789400417623E-2</v>
      </c>
    </row>
    <row r="10" spans="1:4" x14ac:dyDescent="0.25">
      <c r="A10" s="9" t="s">
        <v>221</v>
      </c>
      <c r="B10" s="10">
        <v>1.6447161131766336E-2</v>
      </c>
      <c r="C10" s="10">
        <v>1.1137948498188477E-2</v>
      </c>
      <c r="D10" s="64">
        <v>8.3653846153846148E-2</v>
      </c>
    </row>
    <row r="11" spans="1:4" x14ac:dyDescent="0.25">
      <c r="A11" s="9" t="s">
        <v>222</v>
      </c>
      <c r="B11" s="10">
        <v>4.0204171655428826E-2</v>
      </c>
      <c r="C11" s="10">
        <v>4.5736101912813118E-2</v>
      </c>
      <c r="D11" s="64">
        <v>5.1543060268217804E-2</v>
      </c>
    </row>
    <row r="12" spans="1:4" x14ac:dyDescent="0.25">
      <c r="A12" s="9" t="s">
        <v>223</v>
      </c>
      <c r="B12" s="10">
        <v>2.67187598462411E-2</v>
      </c>
      <c r="C12" s="10">
        <v>4.103393198020959E-2</v>
      </c>
      <c r="D12" s="64">
        <v>3.8696723555717807E-2</v>
      </c>
    </row>
    <row r="13" spans="1:4" x14ac:dyDescent="0.25">
      <c r="A13" s="9" t="s">
        <v>224</v>
      </c>
      <c r="B13" s="10">
        <v>2.6844791732308273E-2</v>
      </c>
      <c r="C13" s="10">
        <v>1.5512875452880907E-2</v>
      </c>
      <c r="D13" s="64">
        <v>9.6642468239564433E-2</v>
      </c>
    </row>
    <row r="14" spans="1:4" x14ac:dyDescent="0.25">
      <c r="A14" s="9" t="s">
        <v>225</v>
      </c>
      <c r="B14" s="10">
        <v>1.7014304619068625E-3</v>
      </c>
      <c r="C14" s="10">
        <v>1.7063383848221591E-3</v>
      </c>
      <c r="D14" s="64">
        <v>5.8064516129032261E-2</v>
      </c>
    </row>
    <row r="15" spans="1:4" x14ac:dyDescent="0.25">
      <c r="A15" s="9" t="s">
        <v>226</v>
      </c>
      <c r="B15" s="10">
        <v>1.6195097359631986E-2</v>
      </c>
      <c r="C15" s="10">
        <v>2.6541742958432351E-2</v>
      </c>
      <c r="D15" s="64">
        <v>3.6350777934936351E-2</v>
      </c>
    </row>
    <row r="16" spans="1:4" x14ac:dyDescent="0.25">
      <c r="A16" s="9" t="s">
        <v>227</v>
      </c>
      <c r="B16" s="10">
        <v>0</v>
      </c>
      <c r="C16" s="10">
        <v>0</v>
      </c>
      <c r="D16" s="64"/>
    </row>
    <row r="17" spans="1:4" x14ac:dyDescent="0.25">
      <c r="A17" s="9" t="s">
        <v>228</v>
      </c>
      <c r="B17" s="10">
        <v>1.335937992312055E-2</v>
      </c>
      <c r="C17" s="10">
        <v>1.4250652538080954E-2</v>
      </c>
      <c r="D17" s="64">
        <v>5.478036175710594E-2</v>
      </c>
    </row>
    <row r="18" spans="1:4" x14ac:dyDescent="0.25">
      <c r="A18" s="9" t="s">
        <v>229</v>
      </c>
      <c r="B18" s="10">
        <v>1.2477156720650324E-2</v>
      </c>
      <c r="C18" s="10">
        <v>1.3826015816743932E-2</v>
      </c>
      <c r="D18" s="64">
        <v>5.2842273819055242E-2</v>
      </c>
    </row>
    <row r="19" spans="1:4" x14ac:dyDescent="0.25">
      <c r="A19" s="12" t="s">
        <v>230</v>
      </c>
      <c r="B19" s="13">
        <v>4.2220681832503626E-3</v>
      </c>
      <c r="C19" s="13">
        <v>2.2926487202462115E-2</v>
      </c>
      <c r="D19" s="65">
        <v>1.1256720430107527E-2</v>
      </c>
    </row>
    <row r="21" spans="1:4" x14ac:dyDescent="0.25">
      <c r="A21" s="1" t="s">
        <v>113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zoomScale="85" zoomScaleNormal="85" workbookViewId="0"/>
  </sheetViews>
  <sheetFormatPr defaultRowHeight="15" x14ac:dyDescent="0.25"/>
  <cols>
    <col min="1" max="1" width="26.140625" style="1" customWidth="1"/>
    <col min="2" max="2" width="16.42578125" style="24" customWidth="1"/>
    <col min="3" max="3" width="19.140625" style="24" customWidth="1"/>
    <col min="4" max="4" width="22.7109375" style="24" bestFit="1" customWidth="1"/>
    <col min="5" max="5" width="16" style="24" customWidth="1"/>
    <col min="6" max="6" width="26.140625" style="31" customWidth="1"/>
    <col min="7" max="7" width="16.42578125" style="24" customWidth="1"/>
    <col min="8" max="8" width="19.140625" style="24" customWidth="1"/>
    <col min="9" max="9" width="22.7109375" style="25" bestFit="1" customWidth="1"/>
    <col min="10" max="11" width="9.140625" style="25"/>
  </cols>
  <sheetData>
    <row r="1" spans="1:9" x14ac:dyDescent="0.25">
      <c r="A1" s="15" t="s">
        <v>22</v>
      </c>
      <c r="F1" s="27" t="s">
        <v>23</v>
      </c>
    </row>
    <row r="2" spans="1:9" x14ac:dyDescent="0.25">
      <c r="D2" s="3"/>
      <c r="E2" s="3"/>
    </row>
    <row r="3" spans="1:9" x14ac:dyDescent="0.25">
      <c r="A3" s="16" t="s">
        <v>25</v>
      </c>
      <c r="B3" s="19" t="s">
        <v>55</v>
      </c>
      <c r="C3" s="19" t="s">
        <v>56</v>
      </c>
      <c r="D3" s="19" t="s">
        <v>106</v>
      </c>
      <c r="E3" s="3"/>
      <c r="F3" s="28" t="s">
        <v>24</v>
      </c>
      <c r="G3" s="19" t="s">
        <v>55</v>
      </c>
      <c r="H3" s="19" t="s">
        <v>56</v>
      </c>
      <c r="I3" s="19" t="s">
        <v>106</v>
      </c>
    </row>
    <row r="4" spans="1:9" x14ac:dyDescent="0.25">
      <c r="A4" s="9" t="s">
        <v>231</v>
      </c>
      <c r="B4" s="10">
        <v>0.29802699896157842</v>
      </c>
      <c r="C4" s="10">
        <v>0.26468752322211486</v>
      </c>
      <c r="D4" s="64">
        <v>6.4098690174336878E-2</v>
      </c>
      <c r="E4" s="26"/>
      <c r="F4" s="29" t="s">
        <v>232</v>
      </c>
      <c r="G4" s="10">
        <v>6.4384479502954256E-2</v>
      </c>
      <c r="H4" s="10">
        <v>7.4165980459795694E-2</v>
      </c>
      <c r="I4" s="64">
        <v>5.0209006270188108E-2</v>
      </c>
    </row>
    <row r="5" spans="1:9" x14ac:dyDescent="0.25">
      <c r="A5" s="9" t="s">
        <v>233</v>
      </c>
      <c r="B5" s="10">
        <v>0.44334493922179463</v>
      </c>
      <c r="C5" s="10">
        <v>0.44577914839860294</v>
      </c>
      <c r="D5" s="64">
        <v>5.7044052344087715E-2</v>
      </c>
      <c r="E5" s="26"/>
      <c r="F5" s="30" t="s">
        <v>234</v>
      </c>
      <c r="G5" s="13">
        <v>0.93561552049704577</v>
      </c>
      <c r="H5" s="13">
        <v>0.92583401954020428</v>
      </c>
      <c r="I5" s="65">
        <v>5.7970358125474124E-2</v>
      </c>
    </row>
    <row r="6" spans="1:9" x14ac:dyDescent="0.25">
      <c r="A6" s="12" t="s">
        <v>235</v>
      </c>
      <c r="B6" s="13">
        <v>0.25862806181662695</v>
      </c>
      <c r="C6" s="13">
        <v>0.28953332837928214</v>
      </c>
      <c r="D6" s="65">
        <v>5.153422023150233E-2</v>
      </c>
      <c r="E6" s="26"/>
      <c r="I6" s="24"/>
    </row>
    <row r="7" spans="1:9" x14ac:dyDescent="0.25">
      <c r="D7" s="26"/>
      <c r="E7" s="26"/>
    </row>
    <row r="8" spans="1:9" x14ac:dyDescent="0.25">
      <c r="A8" s="1" t="s">
        <v>113</v>
      </c>
      <c r="D8" s="26"/>
      <c r="E8" s="26"/>
    </row>
    <row r="9" spans="1:9" x14ac:dyDescent="0.25">
      <c r="D9" s="26"/>
      <c r="E9" s="26"/>
    </row>
    <row r="10" spans="1:9" x14ac:dyDescent="0.25">
      <c r="D10" s="26"/>
      <c r="E10" s="26"/>
    </row>
    <row r="11" spans="1:9" x14ac:dyDescent="0.25">
      <c r="D11" s="26"/>
      <c r="E11" s="26"/>
    </row>
    <row r="12" spans="1:9" x14ac:dyDescent="0.25">
      <c r="D12" s="26"/>
    </row>
    <row r="13" spans="1:9" x14ac:dyDescent="0.25">
      <c r="D13" s="26"/>
    </row>
    <row r="14" spans="1:9" x14ac:dyDescent="0.25">
      <c r="D14" s="26"/>
    </row>
    <row r="15" spans="1:9" x14ac:dyDescent="0.25">
      <c r="D15" s="26"/>
    </row>
    <row r="16" spans="1:9" x14ac:dyDescent="0.25">
      <c r="D16" s="26"/>
    </row>
    <row r="17" spans="4:4" x14ac:dyDescent="0.25">
      <c r="D17" s="26"/>
    </row>
    <row r="18" spans="4:4" x14ac:dyDescent="0.25">
      <c r="D18" s="26"/>
    </row>
    <row r="19" spans="4:4" x14ac:dyDescent="0.25">
      <c r="D19" s="26"/>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zoomScale="85" zoomScaleNormal="85" workbookViewId="0"/>
  </sheetViews>
  <sheetFormatPr defaultRowHeight="15" x14ac:dyDescent="0.25"/>
  <cols>
    <col min="1" max="1" width="38.140625" style="1" customWidth="1"/>
    <col min="2" max="2" width="16.42578125" style="24" customWidth="1"/>
    <col min="3" max="3" width="19.140625" style="24" customWidth="1"/>
    <col min="4" max="4" width="22.7109375" style="24" bestFit="1" customWidth="1"/>
    <col min="5" max="5" width="16" style="24" customWidth="1"/>
    <col min="6" max="7" width="9.140625" style="25"/>
  </cols>
  <sheetData>
    <row r="1" spans="1:5" x14ac:dyDescent="0.25">
      <c r="A1" s="15" t="s">
        <v>26</v>
      </c>
    </row>
    <row r="2" spans="1:5" x14ac:dyDescent="0.25">
      <c r="D2" s="3"/>
      <c r="E2" s="3"/>
    </row>
    <row r="3" spans="1:5" x14ac:dyDescent="0.25">
      <c r="A3" s="16" t="s">
        <v>27</v>
      </c>
      <c r="B3" s="19" t="s">
        <v>55</v>
      </c>
      <c r="C3" s="19" t="s">
        <v>56</v>
      </c>
      <c r="D3" s="19" t="s">
        <v>106</v>
      </c>
      <c r="E3" s="3"/>
    </row>
    <row r="4" spans="1:5" x14ac:dyDescent="0.25">
      <c r="A4" s="9" t="s">
        <v>236</v>
      </c>
      <c r="B4" s="10">
        <v>0.42811832875876793</v>
      </c>
      <c r="C4" s="10">
        <v>0.68372162096938871</v>
      </c>
      <c r="D4" s="64">
        <v>3.671485960580826E-2</v>
      </c>
      <c r="E4" s="26"/>
    </row>
    <row r="5" spans="1:5" x14ac:dyDescent="0.25">
      <c r="A5" s="9" t="s">
        <v>237</v>
      </c>
      <c r="B5" s="10">
        <v>0.16108569685879842</v>
      </c>
      <c r="C5" s="10">
        <v>0.10745697896749522</v>
      </c>
      <c r="D5" s="64">
        <v>8.3618287740628169E-2</v>
      </c>
      <c r="E5" s="26"/>
    </row>
    <row r="6" spans="1:5" x14ac:dyDescent="0.25">
      <c r="A6" s="9" t="s">
        <v>238</v>
      </c>
      <c r="B6" s="10">
        <v>0.12949069838365354</v>
      </c>
      <c r="C6" s="10">
        <v>8.5306948337633887E-2</v>
      </c>
      <c r="D6" s="64">
        <v>8.4581673306772909E-2</v>
      </c>
      <c r="E6" s="26"/>
    </row>
    <row r="7" spans="1:5" x14ac:dyDescent="0.25">
      <c r="A7" s="9" t="s">
        <v>239</v>
      </c>
      <c r="B7" s="10">
        <v>7.819457151570601E-2</v>
      </c>
      <c r="C7" s="10">
        <v>4.6709610351036775E-2</v>
      </c>
      <c r="D7" s="64">
        <v>9.247637596479838E-2</v>
      </c>
      <c r="E7" s="26"/>
    </row>
    <row r="8" spans="1:5" x14ac:dyDescent="0.25">
      <c r="A8" s="9" t="s">
        <v>240</v>
      </c>
      <c r="B8" s="10">
        <v>9.1979261970112844E-2</v>
      </c>
      <c r="C8" s="10">
        <v>6.9011862109933361E-2</v>
      </c>
      <c r="D8" s="64">
        <v>7.5039808917197456E-2</v>
      </c>
      <c r="E8" s="26"/>
    </row>
    <row r="9" spans="1:5" x14ac:dyDescent="0.25">
      <c r="A9" s="9" t="s">
        <v>241</v>
      </c>
      <c r="B9" s="10">
        <v>4.8978347057029581E-2</v>
      </c>
      <c r="C9" s="10">
        <v>5.9700384265533053E-3</v>
      </c>
      <c r="D9" s="64">
        <v>0.33305682289506428</v>
      </c>
      <c r="E9" s="26"/>
    </row>
    <row r="10" spans="1:5" x14ac:dyDescent="0.25">
      <c r="A10" s="12" t="s">
        <v>242</v>
      </c>
      <c r="B10" s="13">
        <v>6.2153095455931687E-2</v>
      </c>
      <c r="C10" s="13">
        <v>1.8229408379587518E-3</v>
      </c>
      <c r="D10" s="65">
        <v>0.6748344370860927</v>
      </c>
      <c r="E10" s="26"/>
    </row>
    <row r="11" spans="1:5" x14ac:dyDescent="0.25">
      <c r="D11" s="26"/>
      <c r="E11" s="26"/>
    </row>
    <row r="12" spans="1:5" x14ac:dyDescent="0.25">
      <c r="A12" s="1" t="s">
        <v>113</v>
      </c>
      <c r="D12" s="26"/>
    </row>
    <row r="13" spans="1:5" x14ac:dyDescent="0.25">
      <c r="D13" s="26"/>
    </row>
    <row r="14" spans="1:5" x14ac:dyDescent="0.25">
      <c r="D14" s="26"/>
    </row>
    <row r="15" spans="1:5" x14ac:dyDescent="0.25">
      <c r="D15" s="26"/>
    </row>
    <row r="16" spans="1:5" x14ac:dyDescent="0.25">
      <c r="D16" s="26"/>
    </row>
    <row r="17" spans="4:4" x14ac:dyDescent="0.25">
      <c r="D17" s="26"/>
    </row>
    <row r="18" spans="4:4" x14ac:dyDescent="0.25">
      <c r="D18" s="26"/>
    </row>
    <row r="19" spans="4:4" x14ac:dyDescent="0.25">
      <c r="D19" s="26"/>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zoomScale="85" zoomScaleNormal="85" workbookViewId="0"/>
  </sheetViews>
  <sheetFormatPr defaultRowHeight="15" x14ac:dyDescent="0.25"/>
  <cols>
    <col min="1" max="1" width="14.140625" style="1" customWidth="1"/>
    <col min="2" max="2" width="22" style="24" bestFit="1" customWidth="1"/>
    <col min="3" max="4" width="27" style="24" bestFit="1" customWidth="1"/>
    <col min="5" max="5" width="32" style="25" bestFit="1" customWidth="1"/>
    <col min="6" max="6" width="18.28515625" style="25" bestFit="1" customWidth="1"/>
    <col min="7" max="7" width="23.28515625" style="25" bestFit="1" customWidth="1"/>
    <col min="8" max="10" width="9.140625" style="25"/>
  </cols>
  <sheetData>
    <row r="1" spans="1:7" x14ac:dyDescent="0.25">
      <c r="A1" s="15" t="s">
        <v>28</v>
      </c>
    </row>
    <row r="2" spans="1:7" x14ac:dyDescent="0.25">
      <c r="D2" s="3"/>
    </row>
    <row r="3" spans="1:7" x14ac:dyDescent="0.25">
      <c r="A3" s="16" t="s">
        <v>7</v>
      </c>
      <c r="B3" s="19" t="s">
        <v>66</v>
      </c>
      <c r="C3" s="19" t="s">
        <v>67</v>
      </c>
      <c r="D3" s="19" t="s">
        <v>68</v>
      </c>
      <c r="E3" s="19" t="s">
        <v>69</v>
      </c>
      <c r="F3" s="19" t="s">
        <v>70</v>
      </c>
      <c r="G3" s="19" t="s">
        <v>71</v>
      </c>
    </row>
    <row r="4" spans="1:7" x14ac:dyDescent="0.25">
      <c r="A4" s="9" t="s">
        <v>203</v>
      </c>
      <c r="B4" s="22">
        <v>2.1946231303829472E-3</v>
      </c>
      <c r="C4" s="22">
        <v>1.0643624520371825E-3</v>
      </c>
      <c r="D4" s="22">
        <v>1.0032562881750615E-2</v>
      </c>
      <c r="E4" s="22">
        <v>1.5965436780557736E-2</v>
      </c>
      <c r="F4" s="22">
        <v>1.2227186012133563E-2</v>
      </c>
      <c r="G4" s="22">
        <v>1.7029799232594917E-2</v>
      </c>
    </row>
    <row r="5" spans="1:7" x14ac:dyDescent="0.25">
      <c r="A5" s="9" t="s">
        <v>205</v>
      </c>
      <c r="B5" s="22">
        <v>0</v>
      </c>
      <c r="C5" s="22">
        <v>9.4935444628261602E-4</v>
      </c>
      <c r="D5" s="22">
        <v>1.4082050208604003E-2</v>
      </c>
      <c r="E5" s="22">
        <v>1.5221671852194304E-2</v>
      </c>
      <c r="F5" s="22">
        <v>1.4082050208604003E-2</v>
      </c>
      <c r="G5" s="22">
        <v>1.6171026298476918E-2</v>
      </c>
    </row>
    <row r="6" spans="1:7" x14ac:dyDescent="0.25">
      <c r="A6" s="9" t="s">
        <v>207</v>
      </c>
      <c r="B6" s="22">
        <v>2.261235241568071E-3</v>
      </c>
      <c r="C6" s="22">
        <v>2.030531015095878E-3</v>
      </c>
      <c r="D6" s="22">
        <v>6.3314586763905988E-3</v>
      </c>
      <c r="E6" s="22">
        <v>6.9570652812301391E-3</v>
      </c>
      <c r="F6" s="22">
        <v>8.5926939179586694E-3</v>
      </c>
      <c r="G6" s="22">
        <v>8.9875962963260163E-3</v>
      </c>
    </row>
    <row r="7" spans="1:7" x14ac:dyDescent="0.25">
      <c r="A7" s="9" t="s">
        <v>209</v>
      </c>
      <c r="B7" s="22">
        <v>4.5850815265180899E-3</v>
      </c>
      <c r="C7" s="22">
        <v>2.7548863147393958E-3</v>
      </c>
      <c r="D7" s="22">
        <v>5.4187327131577428E-3</v>
      </c>
      <c r="E7" s="22">
        <v>7.1854251301965684E-3</v>
      </c>
      <c r="F7" s="22">
        <v>1.0003814239675833E-2</v>
      </c>
      <c r="G7" s="22">
        <v>9.9403114449359634E-3</v>
      </c>
    </row>
    <row r="8" spans="1:7" x14ac:dyDescent="0.25">
      <c r="A8" s="9" t="s">
        <v>210</v>
      </c>
      <c r="B8" s="22">
        <v>7.4268600532851614E-3</v>
      </c>
      <c r="C8" s="22">
        <v>4.7769263651789321E-3</v>
      </c>
      <c r="D8" s="22">
        <v>5.1059662866335485E-3</v>
      </c>
      <c r="E8" s="22">
        <v>2.6384186319302239E-3</v>
      </c>
      <c r="F8" s="22">
        <v>1.253282633991871E-2</v>
      </c>
      <c r="G8" s="22">
        <v>7.4153449971091565E-3</v>
      </c>
    </row>
    <row r="9" spans="1:7" x14ac:dyDescent="0.25">
      <c r="A9" s="9" t="s">
        <v>211</v>
      </c>
      <c r="B9" s="22">
        <v>8.1315432268700468E-3</v>
      </c>
      <c r="C9" s="22">
        <v>8.264043639928248E-3</v>
      </c>
      <c r="D9" s="22">
        <v>1.1616490324100068E-3</v>
      </c>
      <c r="E9" s="22">
        <v>4.1764521621142758E-3</v>
      </c>
      <c r="F9" s="22">
        <v>9.2931922592800545E-3</v>
      </c>
      <c r="G9" s="22">
        <v>1.2440495802042524E-2</v>
      </c>
    </row>
    <row r="10" spans="1:7" x14ac:dyDescent="0.25">
      <c r="A10" s="9" t="s">
        <v>212</v>
      </c>
      <c r="B10" s="22">
        <v>2.3723158631020522E-2</v>
      </c>
      <c r="C10" s="22">
        <v>1.6255181477452429E-2</v>
      </c>
      <c r="D10" s="22">
        <v>5.6483711026239338E-3</v>
      </c>
      <c r="E10" s="22">
        <v>3.9687358285592916E-3</v>
      </c>
      <c r="F10" s="22">
        <v>2.9371529733644455E-2</v>
      </c>
      <c r="G10" s="22">
        <v>2.022391730601172E-2</v>
      </c>
    </row>
    <row r="11" spans="1:7" x14ac:dyDescent="0.25">
      <c r="A11" s="9" t="s">
        <v>213</v>
      </c>
      <c r="B11" s="22">
        <v>5.0235269008519164E-2</v>
      </c>
      <c r="C11" s="22">
        <v>3.1550130439759509E-2</v>
      </c>
      <c r="D11" s="22">
        <v>1.2376805407896025E-2</v>
      </c>
      <c r="E11" s="22">
        <v>5.0453770046822123E-3</v>
      </c>
      <c r="F11" s="22">
        <v>6.2612074416415184E-2</v>
      </c>
      <c r="G11" s="22">
        <v>3.6595507444441719E-2</v>
      </c>
    </row>
    <row r="12" spans="1:7" x14ac:dyDescent="0.25">
      <c r="A12" s="9" t="s">
        <v>214</v>
      </c>
      <c r="B12" s="22">
        <v>5.9918576400289136E-2</v>
      </c>
      <c r="C12" s="22">
        <v>3.6919477498139189E-2</v>
      </c>
      <c r="D12" s="22">
        <v>1.7975572920086742E-2</v>
      </c>
      <c r="E12" s="22">
        <v>1.9529868531624351E-2</v>
      </c>
      <c r="F12" s="22">
        <v>7.7894149320375874E-2</v>
      </c>
      <c r="G12" s="22">
        <v>5.6449346029763536E-2</v>
      </c>
    </row>
    <row r="13" spans="1:7" x14ac:dyDescent="0.25">
      <c r="A13" s="18" t="s">
        <v>29</v>
      </c>
      <c r="B13" s="23">
        <v>8.0325257215360761E-3</v>
      </c>
      <c r="C13" s="23">
        <v>8.3510663417348183E-3</v>
      </c>
      <c r="D13" s="23">
        <v>9.048132421960179E-3</v>
      </c>
      <c r="E13" s="23">
        <v>9.177400252879029E-3</v>
      </c>
      <c r="F13" s="23">
        <f>SUM(B13,D13)</f>
        <v>1.7080658143496255E-2</v>
      </c>
      <c r="G13" s="23">
        <f>SUM(C13,E13)</f>
        <v>1.7528466594613847E-2</v>
      </c>
    </row>
    <row r="44" spans="3:3" x14ac:dyDescent="0.25">
      <c r="C44" s="3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showGridLines="0" zoomScale="85" zoomScaleNormal="85" workbookViewId="0"/>
  </sheetViews>
  <sheetFormatPr defaultRowHeight="15" x14ac:dyDescent="0.25"/>
  <cols>
    <col min="1" max="1" width="18.28515625" style="1" customWidth="1"/>
    <col min="2" max="3" width="17.140625" style="24" customWidth="1"/>
    <col min="4" max="6" width="9.140625" style="25"/>
  </cols>
  <sheetData>
    <row r="1" spans="1:3" x14ac:dyDescent="0.25">
      <c r="A1" s="15" t="s">
        <v>76</v>
      </c>
    </row>
    <row r="3" spans="1:3" x14ac:dyDescent="0.25">
      <c r="A3" s="16" t="s">
        <v>30</v>
      </c>
      <c r="B3" s="19" t="s">
        <v>55</v>
      </c>
      <c r="C3" s="19" t="s">
        <v>56</v>
      </c>
    </row>
    <row r="4" spans="1:3" x14ac:dyDescent="0.25">
      <c r="A4" s="35">
        <v>42735</v>
      </c>
      <c r="B4" s="33">
        <v>4.2615823167674267E-2</v>
      </c>
      <c r="C4" s="33">
        <v>5.6166628908442477E-2</v>
      </c>
    </row>
    <row r="5" spans="1:3" x14ac:dyDescent="0.25">
      <c r="A5" s="36">
        <v>42825</v>
      </c>
      <c r="B5" s="32">
        <v>4.5645395309203883E-2</v>
      </c>
      <c r="C5" s="32">
        <v>5.5284845193870349E-2</v>
      </c>
    </row>
    <row r="6" spans="1:3" x14ac:dyDescent="0.25">
      <c r="A6" s="36">
        <v>42916</v>
      </c>
      <c r="B6" s="32">
        <v>4.8777543027391859E-2</v>
      </c>
      <c r="C6" s="32">
        <v>5.5075247551302449E-2</v>
      </c>
    </row>
    <row r="7" spans="1:3" x14ac:dyDescent="0.25">
      <c r="A7" s="36">
        <v>43008</v>
      </c>
      <c r="B7" s="32">
        <v>5.1286452047063988E-2</v>
      </c>
      <c r="C7" s="32">
        <v>5.7674124039391296E-2</v>
      </c>
    </row>
    <row r="8" spans="1:3" x14ac:dyDescent="0.25">
      <c r="A8" s="36">
        <v>43100</v>
      </c>
      <c r="B8" s="32">
        <v>5.6256887757409522E-2</v>
      </c>
      <c r="C8" s="32">
        <v>6.1593879529492385E-2</v>
      </c>
    </row>
    <row r="9" spans="1:3" x14ac:dyDescent="0.25">
      <c r="A9" s="36">
        <v>43190</v>
      </c>
      <c r="B9" s="32">
        <v>5.7434291869948827E-2</v>
      </c>
      <c r="C9" s="32">
        <v>6.32600392299945E-2</v>
      </c>
    </row>
    <row r="10" spans="1:3" x14ac:dyDescent="0.25">
      <c r="A10" s="36">
        <v>43281</v>
      </c>
      <c r="B10" s="32">
        <v>5.4569292460302371E-2</v>
      </c>
      <c r="C10" s="32">
        <v>6.5094497793737133E-2</v>
      </c>
    </row>
    <row r="11" spans="1:3" x14ac:dyDescent="0.25">
      <c r="A11" s="36">
        <v>43373</v>
      </c>
      <c r="B11" s="32">
        <v>5.2308838755409121E-2</v>
      </c>
      <c r="C11" s="32">
        <v>6.6118831280545909E-2</v>
      </c>
    </row>
    <row r="12" spans="1:3" x14ac:dyDescent="0.25">
      <c r="A12" s="36">
        <v>43465</v>
      </c>
      <c r="B12" s="32">
        <v>5.224797811699608E-2</v>
      </c>
      <c r="C12" s="32">
        <v>6.6474958569875037E-2</v>
      </c>
    </row>
    <row r="13" spans="1:3" x14ac:dyDescent="0.25">
      <c r="A13" s="37">
        <v>43555</v>
      </c>
      <c r="B13" s="34">
        <v>5.0724236440507803E-2</v>
      </c>
      <c r="C13" s="34">
        <v>6.5062508446148651E-2</v>
      </c>
    </row>
    <row r="43" spans="1:6" s="24" customFormat="1" x14ac:dyDescent="0.25">
      <c r="A43" s="1"/>
      <c r="C43" s="31"/>
      <c r="D43" s="25"/>
      <c r="E43" s="25"/>
      <c r="F43" s="25"/>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topLeftCell="A1048576" zoomScale="85" zoomScaleNormal="85" workbookViewId="0"/>
  </sheetViews>
  <sheetFormatPr defaultRowHeight="15" customHeight="1" zeroHeight="1" x14ac:dyDescent="0.25"/>
  <sheetData>
    <row r="1" hidden="1"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zoomScale="85" zoomScaleNormal="85" workbookViewId="0"/>
  </sheetViews>
  <sheetFormatPr defaultRowHeight="15" x14ac:dyDescent="0.25"/>
  <cols>
    <col min="1" max="1" width="18.28515625" style="1" customWidth="1"/>
    <col min="2" max="3" width="19" style="24" customWidth="1"/>
    <col min="4" max="4" width="32.5703125" style="24" bestFit="1" customWidth="1"/>
    <col min="5" max="5" width="37.5703125" style="24" bestFit="1" customWidth="1"/>
    <col min="6" max="6" width="9.140625" style="25"/>
  </cols>
  <sheetData>
    <row r="1" spans="1:5" x14ac:dyDescent="0.25">
      <c r="A1" s="15" t="s">
        <v>31</v>
      </c>
    </row>
    <row r="3" spans="1:5" x14ac:dyDescent="0.25">
      <c r="A3" s="16" t="s">
        <v>24</v>
      </c>
      <c r="B3" s="19" t="s">
        <v>55</v>
      </c>
      <c r="C3" s="19" t="s">
        <v>56</v>
      </c>
      <c r="D3" s="19" t="s">
        <v>64</v>
      </c>
      <c r="E3" s="19" t="s">
        <v>65</v>
      </c>
    </row>
    <row r="4" spans="1:5" x14ac:dyDescent="0.25">
      <c r="A4" s="35" t="s">
        <v>232</v>
      </c>
      <c r="B4" s="38">
        <v>354153.80361215363</v>
      </c>
      <c r="C4" s="38">
        <v>293063.79505085904</v>
      </c>
      <c r="D4" s="38">
        <v>349421.40284052095</v>
      </c>
      <c r="E4" s="38">
        <v>293752.31106538518</v>
      </c>
    </row>
    <row r="5" spans="1:5" s="25" customFormat="1" x14ac:dyDescent="0.25">
      <c r="A5" s="37" t="s">
        <v>234</v>
      </c>
      <c r="B5" s="39">
        <v>48090.943446206424</v>
      </c>
      <c r="C5" s="39">
        <v>48549.678531387421</v>
      </c>
      <c r="D5" s="39">
        <v>53527.245343641291</v>
      </c>
      <c r="E5" s="39">
        <v>48286.959658170155</v>
      </c>
    </row>
    <row r="6" spans="1:5" s="25" customFormat="1" x14ac:dyDescent="0.25">
      <c r="A6" s="1"/>
      <c r="B6" s="24"/>
      <c r="C6" s="24"/>
      <c r="D6" s="24"/>
      <c r="E6" s="24"/>
    </row>
    <row r="36" spans="1:6" s="24" customFormat="1" x14ac:dyDescent="0.25">
      <c r="A36" s="1"/>
      <c r="C36" s="31"/>
      <c r="E36" s="31"/>
      <c r="F36" s="2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topLeftCell="A1048576" zoomScale="85" zoomScaleNormal="85" workbookViewId="0"/>
  </sheetViews>
  <sheetFormatPr defaultRowHeight="15" customHeight="1" zeroHeight="1" x14ac:dyDescent="0.25"/>
  <sheetData>
    <row r="1" hidden="1"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zoomScale="85" zoomScaleNormal="85" workbookViewId="0"/>
  </sheetViews>
  <sheetFormatPr defaultRowHeight="15" x14ac:dyDescent="0.25"/>
  <cols>
    <col min="1" max="1" width="21.7109375" style="1" customWidth="1"/>
    <col min="2" max="4" width="21.7109375" style="24" customWidth="1"/>
    <col min="5" max="5" width="21.7109375" style="1" customWidth="1"/>
    <col min="6" max="7" width="21.7109375" style="24" customWidth="1"/>
  </cols>
  <sheetData>
    <row r="1" spans="1:7" x14ac:dyDescent="0.25">
      <c r="A1" s="15" t="s">
        <v>32</v>
      </c>
      <c r="E1" s="15" t="s">
        <v>33</v>
      </c>
    </row>
    <row r="3" spans="1:7" x14ac:dyDescent="0.25">
      <c r="A3" s="16" t="s">
        <v>18</v>
      </c>
      <c r="B3" s="19" t="s">
        <v>55</v>
      </c>
      <c r="C3" s="40" t="s">
        <v>56</v>
      </c>
      <c r="E3" s="16" t="s">
        <v>18</v>
      </c>
      <c r="F3" s="19" t="s">
        <v>55</v>
      </c>
      <c r="G3" s="40" t="s">
        <v>56</v>
      </c>
    </row>
    <row r="4" spans="1:7" x14ac:dyDescent="0.25">
      <c r="A4" s="35" t="s">
        <v>203</v>
      </c>
      <c r="B4" s="38" t="s">
        <v>243</v>
      </c>
      <c r="C4" s="38" t="s">
        <v>243</v>
      </c>
      <c r="E4" s="35" t="s">
        <v>203</v>
      </c>
      <c r="F4" s="38">
        <v>19707.013405316218</v>
      </c>
      <c r="G4" s="38">
        <v>18904.329575198051</v>
      </c>
    </row>
    <row r="5" spans="1:7" s="25" customFormat="1" x14ac:dyDescent="0.25">
      <c r="A5" s="4" t="s">
        <v>205</v>
      </c>
      <c r="B5" s="41" t="s">
        <v>243</v>
      </c>
      <c r="C5" s="41" t="s">
        <v>243</v>
      </c>
      <c r="D5" s="24"/>
      <c r="E5" s="4" t="s">
        <v>205</v>
      </c>
      <c r="F5" s="41">
        <v>23424.841221562299</v>
      </c>
      <c r="G5" s="41">
        <v>21707.646561207246</v>
      </c>
    </row>
    <row r="6" spans="1:7" s="25" customFormat="1" x14ac:dyDescent="0.25">
      <c r="A6" s="4" t="s">
        <v>207</v>
      </c>
      <c r="B6" s="41">
        <v>330641.41959118855</v>
      </c>
      <c r="C6" s="41">
        <v>434698.12932287762</v>
      </c>
      <c r="D6" s="24"/>
      <c r="E6" s="4" t="s">
        <v>207</v>
      </c>
      <c r="F6" s="41">
        <v>47048.169771528141</v>
      </c>
      <c r="G6" s="41">
        <v>44488.573987973032</v>
      </c>
    </row>
    <row r="7" spans="1:7" x14ac:dyDescent="0.25">
      <c r="A7" s="4" t="s">
        <v>209</v>
      </c>
      <c r="B7" s="41">
        <v>394013.53900409228</v>
      </c>
      <c r="C7" s="41">
        <v>358418.67600876966</v>
      </c>
      <c r="E7" s="4" t="s">
        <v>209</v>
      </c>
      <c r="F7" s="41">
        <v>59812.798006538862</v>
      </c>
      <c r="G7" s="41">
        <v>63076.159983608413</v>
      </c>
    </row>
    <row r="8" spans="1:7" x14ac:dyDescent="0.25">
      <c r="A8" s="4" t="s">
        <v>210</v>
      </c>
      <c r="B8" s="41">
        <v>354814.02232776501</v>
      </c>
      <c r="C8" s="41">
        <v>322430.35536983929</v>
      </c>
      <c r="E8" s="4" t="s">
        <v>210</v>
      </c>
      <c r="F8" s="41">
        <v>78585.269867042211</v>
      </c>
      <c r="G8" s="41">
        <v>73125.100162314688</v>
      </c>
    </row>
    <row r="9" spans="1:7" x14ac:dyDescent="0.25">
      <c r="A9" s="4" t="s">
        <v>211</v>
      </c>
      <c r="B9" s="41">
        <v>366112.48204813752</v>
      </c>
      <c r="C9" s="41">
        <v>294160.38515893626</v>
      </c>
      <c r="E9" s="4" t="s">
        <v>211</v>
      </c>
      <c r="F9" s="41">
        <v>79543.235950185292</v>
      </c>
      <c r="G9" s="41">
        <v>69662.640757158151</v>
      </c>
    </row>
    <row r="10" spans="1:7" x14ac:dyDescent="0.25">
      <c r="A10" s="4" t="s">
        <v>212</v>
      </c>
      <c r="B10" s="41">
        <v>333058.01613298192</v>
      </c>
      <c r="C10" s="41">
        <v>278115.84411145217</v>
      </c>
      <c r="E10" s="4" t="s">
        <v>212</v>
      </c>
      <c r="F10" s="41">
        <v>86306.453500119227</v>
      </c>
      <c r="G10" s="41">
        <v>69860.643773678326</v>
      </c>
    </row>
    <row r="11" spans="1:7" x14ac:dyDescent="0.25">
      <c r="A11" s="4" t="s">
        <v>213</v>
      </c>
      <c r="B11" s="41">
        <v>327748.7904667824</v>
      </c>
      <c r="C11" s="41">
        <v>269887.6898908143</v>
      </c>
      <c r="E11" s="4" t="s">
        <v>213</v>
      </c>
      <c r="F11" s="41">
        <v>88211.348905018254</v>
      </c>
      <c r="G11" s="41">
        <v>75703.010264345488</v>
      </c>
    </row>
    <row r="12" spans="1:7" x14ac:dyDescent="0.25">
      <c r="A12" s="37" t="s">
        <v>214</v>
      </c>
      <c r="B12" s="39" t="s">
        <v>243</v>
      </c>
      <c r="C12" s="39">
        <v>263943.86578447704</v>
      </c>
      <c r="E12" s="37" t="s">
        <v>214</v>
      </c>
      <c r="F12" s="39">
        <v>87967.492476154337</v>
      </c>
      <c r="G12" s="39">
        <v>75874.396220027062</v>
      </c>
    </row>
    <row r="14" spans="1:7" x14ac:dyDescent="0.25">
      <c r="A14" s="1" t="s">
        <v>114</v>
      </c>
    </row>
    <row r="35" spans="1:7" s="24" customFormat="1" ht="14.25" x14ac:dyDescent="0.2">
      <c r="A35" s="1"/>
      <c r="C35" s="31"/>
      <c r="E35" s="1"/>
      <c r="G35" s="31"/>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zoomScale="85" zoomScaleNormal="85" workbookViewId="0"/>
  </sheetViews>
  <sheetFormatPr defaultRowHeight="15" x14ac:dyDescent="0.25"/>
  <cols>
    <col min="1" max="1" width="31.140625" style="1" customWidth="1"/>
    <col min="2" max="3" width="20.85546875" style="24" customWidth="1"/>
    <col min="4" max="4" width="14.42578125" style="24" customWidth="1"/>
    <col min="5" max="5" width="31.140625" style="1" customWidth="1"/>
    <col min="6" max="7" width="20.85546875" style="24" customWidth="1"/>
  </cols>
  <sheetData>
    <row r="1" spans="1:7" x14ac:dyDescent="0.25">
      <c r="A1" s="15" t="s">
        <v>34</v>
      </c>
      <c r="E1" s="15" t="s">
        <v>35</v>
      </c>
    </row>
    <row r="3" spans="1:7" x14ac:dyDescent="0.25">
      <c r="A3" s="16" t="s">
        <v>21</v>
      </c>
      <c r="B3" s="19" t="s">
        <v>55</v>
      </c>
      <c r="C3" s="40" t="s">
        <v>56</v>
      </c>
      <c r="E3" s="16" t="s">
        <v>21</v>
      </c>
      <c r="F3" s="19" t="s">
        <v>55</v>
      </c>
      <c r="G3" s="40" t="s">
        <v>56</v>
      </c>
    </row>
    <row r="4" spans="1:7" x14ac:dyDescent="0.25">
      <c r="A4" s="35" t="s">
        <v>244</v>
      </c>
      <c r="B4" s="38">
        <v>391144.40958947141</v>
      </c>
      <c r="C4" s="38">
        <v>311259.04608596937</v>
      </c>
      <c r="E4" s="35" t="s">
        <v>244</v>
      </c>
      <c r="F4" s="38">
        <v>94252.712034764598</v>
      </c>
      <c r="G4" s="38">
        <v>92511.7568981613</v>
      </c>
    </row>
    <row r="5" spans="1:7" s="25" customFormat="1" x14ac:dyDescent="0.25">
      <c r="A5" s="4" t="s">
        <v>245</v>
      </c>
      <c r="B5" s="41">
        <v>352583.3387509638</v>
      </c>
      <c r="C5" s="41">
        <v>335996.12123298383</v>
      </c>
      <c r="D5" s="24"/>
      <c r="E5" s="4" t="s">
        <v>245</v>
      </c>
      <c r="F5" s="41">
        <v>29728.201257193206</v>
      </c>
      <c r="G5" s="41">
        <v>28250.777690904128</v>
      </c>
    </row>
    <row r="6" spans="1:7" s="25" customFormat="1" x14ac:dyDescent="0.25">
      <c r="A6" s="4" t="s">
        <v>246</v>
      </c>
      <c r="B6" s="41">
        <v>358612.06224373775</v>
      </c>
      <c r="C6" s="41">
        <v>335716.24785578763</v>
      </c>
      <c r="D6" s="24"/>
      <c r="E6" s="4" t="s">
        <v>246</v>
      </c>
      <c r="F6" s="41">
        <v>99266.942393217512</v>
      </c>
      <c r="G6" s="41">
        <v>88731.506652986907</v>
      </c>
    </row>
    <row r="7" spans="1:7" x14ac:dyDescent="0.25">
      <c r="A7" s="4" t="s">
        <v>247</v>
      </c>
      <c r="B7" s="41">
        <v>310162.08024653635</v>
      </c>
      <c r="C7" s="41">
        <v>277500.04255397199</v>
      </c>
      <c r="E7" s="4" t="s">
        <v>247</v>
      </c>
      <c r="F7" s="41">
        <v>56027.339164269571</v>
      </c>
      <c r="G7" s="41">
        <v>56685.545025890453</v>
      </c>
    </row>
    <row r="8" spans="1:7" x14ac:dyDescent="0.25">
      <c r="A8" s="4" t="s">
        <v>248</v>
      </c>
      <c r="B8" s="41">
        <v>354836.99984976184</v>
      </c>
      <c r="C8" s="41">
        <v>257312.66218386416</v>
      </c>
      <c r="E8" s="4" t="s">
        <v>248</v>
      </c>
      <c r="F8" s="41">
        <v>64640.53958337754</v>
      </c>
      <c r="G8" s="41">
        <v>51997.629459641015</v>
      </c>
    </row>
    <row r="9" spans="1:7" x14ac:dyDescent="0.25">
      <c r="A9" s="4" t="s">
        <v>249</v>
      </c>
      <c r="B9" s="41" t="s">
        <v>243</v>
      </c>
      <c r="C9" s="41">
        <v>226654.18573360663</v>
      </c>
      <c r="E9" s="4" t="s">
        <v>249</v>
      </c>
      <c r="F9" s="41">
        <v>15390.41080304619</v>
      </c>
      <c r="G9" s="41">
        <v>14670.338050604167</v>
      </c>
    </row>
    <row r="10" spans="1:7" x14ac:dyDescent="0.25">
      <c r="A10" s="4" t="s">
        <v>224</v>
      </c>
      <c r="B10" s="41" t="s">
        <v>243</v>
      </c>
      <c r="C10" s="41" t="s">
        <v>243</v>
      </c>
      <c r="E10" s="4" t="s">
        <v>224</v>
      </c>
      <c r="F10" s="41">
        <v>18599.672868649875</v>
      </c>
      <c r="G10" s="41">
        <v>17780.906026386143</v>
      </c>
    </row>
    <row r="11" spans="1:7" x14ac:dyDescent="0.25">
      <c r="A11" s="4" t="s">
        <v>223</v>
      </c>
      <c r="B11" s="41" t="s">
        <v>243</v>
      </c>
      <c r="C11" s="41">
        <v>259414.59734310053</v>
      </c>
      <c r="E11" s="4" t="s">
        <v>223</v>
      </c>
      <c r="F11" s="41">
        <v>21922.509593067974</v>
      </c>
      <c r="G11" s="41">
        <v>15080.007118052681</v>
      </c>
    </row>
    <row r="12" spans="1:7" x14ac:dyDescent="0.25">
      <c r="A12" s="4" t="s">
        <v>229</v>
      </c>
      <c r="B12" s="41" t="s">
        <v>243</v>
      </c>
      <c r="C12" s="41">
        <v>367101.34268886177</v>
      </c>
      <c r="E12" s="4" t="s">
        <v>229</v>
      </c>
      <c r="F12" s="41">
        <v>89682.77606409679</v>
      </c>
      <c r="G12" s="41">
        <v>85932.010208367792</v>
      </c>
    </row>
    <row r="13" spans="1:7" x14ac:dyDescent="0.25">
      <c r="A13" s="4" t="s">
        <v>225</v>
      </c>
      <c r="B13" s="41" t="s">
        <v>243</v>
      </c>
      <c r="C13" s="41">
        <v>401037.32663638395</v>
      </c>
      <c r="E13" s="4" t="s">
        <v>225</v>
      </c>
      <c r="F13" s="41">
        <v>106655.67132409725</v>
      </c>
      <c r="G13" s="41">
        <v>66848.37089657232</v>
      </c>
    </row>
    <row r="14" spans="1:7" x14ac:dyDescent="0.25">
      <c r="A14" s="4" t="s">
        <v>230</v>
      </c>
      <c r="B14" s="41">
        <v>446348.78114135651</v>
      </c>
      <c r="C14" s="41">
        <v>343321.52020652144</v>
      </c>
      <c r="E14" s="4" t="s">
        <v>230</v>
      </c>
      <c r="F14" s="41">
        <v>103072.55562128256</v>
      </c>
      <c r="G14" s="41">
        <v>93550.91453640956</v>
      </c>
    </row>
    <row r="15" spans="1:7" x14ac:dyDescent="0.25">
      <c r="A15" s="4" t="s">
        <v>222</v>
      </c>
      <c r="B15" s="41" t="s">
        <v>243</v>
      </c>
      <c r="C15" s="41">
        <v>311640.80147154146</v>
      </c>
      <c r="E15" s="4" t="s">
        <v>222</v>
      </c>
      <c r="F15" s="41">
        <v>77174.470117241057</v>
      </c>
      <c r="G15" s="41">
        <v>61014.971404553435</v>
      </c>
    </row>
    <row r="16" spans="1:7" x14ac:dyDescent="0.25">
      <c r="A16" s="4" t="s">
        <v>221</v>
      </c>
      <c r="B16" s="41" t="s">
        <v>243</v>
      </c>
      <c r="C16" s="41" t="s">
        <v>243</v>
      </c>
      <c r="E16" s="4" t="s">
        <v>221</v>
      </c>
      <c r="F16" s="41">
        <v>13839.031986303176</v>
      </c>
      <c r="G16" s="41">
        <v>12459.068017414153</v>
      </c>
    </row>
    <row r="17" spans="1:7" x14ac:dyDescent="0.25">
      <c r="A17" s="4" t="s">
        <v>228</v>
      </c>
      <c r="B17" s="41">
        <v>473978.24835675367</v>
      </c>
      <c r="C17" s="41">
        <v>404592.85190613457</v>
      </c>
      <c r="E17" s="4" t="s">
        <v>228</v>
      </c>
      <c r="F17" s="41">
        <v>151235.42045494594</v>
      </c>
      <c r="G17" s="41">
        <v>125639.87383594534</v>
      </c>
    </row>
    <row r="18" spans="1:7" x14ac:dyDescent="0.25">
      <c r="A18" s="4" t="s">
        <v>227</v>
      </c>
      <c r="B18" s="41" t="s">
        <v>243</v>
      </c>
      <c r="C18" s="41">
        <v>333793.07054424501</v>
      </c>
      <c r="E18" s="4" t="s">
        <v>227</v>
      </c>
      <c r="F18" s="41">
        <v>104504.82801736331</v>
      </c>
      <c r="G18" s="41">
        <v>90025.738385452874</v>
      </c>
    </row>
    <row r="19" spans="1:7" x14ac:dyDescent="0.25">
      <c r="A19" s="37" t="s">
        <v>226</v>
      </c>
      <c r="B19" s="39" t="s">
        <v>243</v>
      </c>
      <c r="C19" s="39">
        <v>281267.79503541376</v>
      </c>
      <c r="E19" s="37" t="s">
        <v>226</v>
      </c>
      <c r="F19" s="39">
        <v>44779.497293931898</v>
      </c>
      <c r="G19" s="39">
        <v>31869.751834639024</v>
      </c>
    </row>
    <row r="20" spans="1:7" x14ac:dyDescent="0.25">
      <c r="E20" s="24"/>
    </row>
    <row r="21" spans="1:7" x14ac:dyDescent="0.25">
      <c r="A21" s="1" t="s">
        <v>114</v>
      </c>
    </row>
    <row r="43" spans="1:7" x14ac:dyDescent="0.25">
      <c r="C43" s="31"/>
      <c r="G43" s="31"/>
    </row>
    <row r="44" spans="1:7" s="24" customFormat="1" ht="14.25" x14ac:dyDescent="0.2">
      <c r="A44" s="1"/>
      <c r="E44" s="1"/>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zoomScale="85" zoomScaleNormal="85" workbookViewId="0"/>
  </sheetViews>
  <sheetFormatPr defaultRowHeight="15" x14ac:dyDescent="0.25"/>
  <cols>
    <col min="1" max="1" width="42.7109375" style="1" customWidth="1"/>
    <col min="2" max="2" width="16.28515625" style="24" customWidth="1"/>
    <col min="3" max="3" width="19" style="24" customWidth="1"/>
    <col min="4" max="4" width="13.28515625" style="24" customWidth="1"/>
    <col min="5" max="5" width="42.42578125" style="1" customWidth="1"/>
    <col min="6" max="6" width="16.28515625" style="24" customWidth="1"/>
    <col min="7" max="7" width="19" style="24" customWidth="1"/>
  </cols>
  <sheetData>
    <row r="1" spans="1:7" x14ac:dyDescent="0.25">
      <c r="A1" s="15" t="s">
        <v>36</v>
      </c>
      <c r="E1" s="15" t="s">
        <v>37</v>
      </c>
    </row>
    <row r="3" spans="1:7" x14ac:dyDescent="0.25">
      <c r="A3" s="16" t="s">
        <v>27</v>
      </c>
      <c r="B3" s="19" t="s">
        <v>55</v>
      </c>
      <c r="C3" s="19" t="s">
        <v>56</v>
      </c>
      <c r="E3" s="16" t="s">
        <v>27</v>
      </c>
      <c r="F3" s="19" t="s">
        <v>55</v>
      </c>
      <c r="G3" s="19" t="s">
        <v>56</v>
      </c>
    </row>
    <row r="4" spans="1:7" x14ac:dyDescent="0.25">
      <c r="A4" s="35" t="s">
        <v>236</v>
      </c>
      <c r="B4" s="38">
        <v>289411.98572622845</v>
      </c>
      <c r="C4" s="38">
        <v>291744.97286695946</v>
      </c>
      <c r="E4" s="35" t="s">
        <v>236</v>
      </c>
      <c r="F4" s="38">
        <v>49072.455749133078</v>
      </c>
      <c r="G4" s="38">
        <v>48166.313779355056</v>
      </c>
    </row>
    <row r="5" spans="1:7" s="25" customFormat="1" x14ac:dyDescent="0.25">
      <c r="A5" s="4" t="s">
        <v>237</v>
      </c>
      <c r="B5" s="41">
        <v>386940.6627749537</v>
      </c>
      <c r="C5" s="41">
        <v>315666.30142557708</v>
      </c>
      <c r="D5" s="24"/>
      <c r="E5" s="4" t="s">
        <v>237</v>
      </c>
      <c r="F5" s="41">
        <v>58437.073641092466</v>
      </c>
      <c r="G5" s="41">
        <v>48592.474848159138</v>
      </c>
    </row>
    <row r="6" spans="1:7" s="25" customFormat="1" x14ac:dyDescent="0.25">
      <c r="A6" s="4" t="s">
        <v>238</v>
      </c>
      <c r="B6" s="41">
        <v>296482.75245929154</v>
      </c>
      <c r="C6" s="41">
        <v>296336.42607650883</v>
      </c>
      <c r="D6" s="24"/>
      <c r="E6" s="4" t="s">
        <v>238</v>
      </c>
      <c r="F6" s="41">
        <v>49969.010912684273</v>
      </c>
      <c r="G6" s="41">
        <v>48627.138986178288</v>
      </c>
    </row>
    <row r="7" spans="1:7" x14ac:dyDescent="0.25">
      <c r="A7" s="4" t="s">
        <v>239</v>
      </c>
      <c r="B7" s="41">
        <v>318892.13974462933</v>
      </c>
      <c r="C7" s="41">
        <v>265006.16450741049</v>
      </c>
      <c r="E7" s="4" t="s">
        <v>239</v>
      </c>
      <c r="F7" s="41">
        <v>49050.888776243817</v>
      </c>
      <c r="G7" s="41">
        <v>47824.141573562636</v>
      </c>
    </row>
    <row r="8" spans="1:7" x14ac:dyDescent="0.25">
      <c r="A8" s="4" t="s">
        <v>240</v>
      </c>
      <c r="B8" s="41">
        <v>339524.67929937149</v>
      </c>
      <c r="C8" s="41">
        <v>279229.47053295502</v>
      </c>
      <c r="E8" s="4" t="s">
        <v>240</v>
      </c>
      <c r="F8" s="41">
        <v>47904.894431821012</v>
      </c>
      <c r="G8" s="41">
        <v>47324.911120044337</v>
      </c>
    </row>
    <row r="9" spans="1:7" x14ac:dyDescent="0.25">
      <c r="A9" s="4" t="s">
        <v>241</v>
      </c>
      <c r="B9" s="41">
        <v>483036.54569727718</v>
      </c>
      <c r="C9" s="41">
        <v>436354.99972408486</v>
      </c>
      <c r="E9" s="4" t="s">
        <v>241</v>
      </c>
      <c r="F9" s="41">
        <v>67524.387604956341</v>
      </c>
      <c r="G9" s="41">
        <v>57597.520726822288</v>
      </c>
    </row>
    <row r="10" spans="1:7" x14ac:dyDescent="0.25">
      <c r="A10" s="42" t="s">
        <v>242</v>
      </c>
      <c r="B10" s="43">
        <v>490753.50381524285</v>
      </c>
      <c r="C10" s="43" t="s">
        <v>243</v>
      </c>
      <c r="E10" s="42" t="s">
        <v>242</v>
      </c>
      <c r="F10" s="43">
        <v>80381.509947640283</v>
      </c>
      <c r="G10" s="43">
        <v>65707.716328839582</v>
      </c>
    </row>
    <row r="11" spans="1:7" x14ac:dyDescent="0.25">
      <c r="A11"/>
      <c r="B11"/>
      <c r="C11"/>
      <c r="D11"/>
      <c r="E11"/>
      <c r="F11"/>
      <c r="G11"/>
    </row>
    <row r="12" spans="1:7" x14ac:dyDescent="0.25">
      <c r="A12" s="1" t="s">
        <v>114</v>
      </c>
      <c r="B12"/>
      <c r="C12"/>
      <c r="D12"/>
      <c r="E12"/>
      <c r="F12"/>
      <c r="G12"/>
    </row>
    <row r="13" spans="1:7" x14ac:dyDescent="0.25">
      <c r="A13"/>
      <c r="B13"/>
      <c r="C13"/>
      <c r="D13"/>
      <c r="E13"/>
      <c r="F13"/>
      <c r="G13"/>
    </row>
    <row r="14" spans="1:7" x14ac:dyDescent="0.25">
      <c r="A14"/>
      <c r="B14"/>
      <c r="C14"/>
      <c r="D14"/>
      <c r="E14"/>
      <c r="F14"/>
      <c r="G14"/>
    </row>
    <row r="15" spans="1:7" x14ac:dyDescent="0.25">
      <c r="A15"/>
      <c r="B15"/>
      <c r="C15"/>
      <c r="D15"/>
      <c r="E15"/>
      <c r="F15"/>
      <c r="G15"/>
    </row>
    <row r="16" spans="1:7" x14ac:dyDescent="0.25">
      <c r="A16"/>
      <c r="B16"/>
      <c r="C16"/>
      <c r="D16"/>
      <c r="E16"/>
      <c r="F16"/>
      <c r="G16"/>
    </row>
    <row r="17" spans="1:7" x14ac:dyDescent="0.25">
      <c r="A17"/>
      <c r="B17"/>
      <c r="C17"/>
      <c r="D17"/>
      <c r="E17"/>
      <c r="F17"/>
      <c r="G17"/>
    </row>
    <row r="18" spans="1:7" x14ac:dyDescent="0.25">
      <c r="A18"/>
      <c r="B18"/>
      <c r="C18"/>
      <c r="D18"/>
      <c r="E18"/>
      <c r="F18"/>
      <c r="G18"/>
    </row>
    <row r="19" spans="1:7" x14ac:dyDescent="0.25">
      <c r="A19"/>
      <c r="B19"/>
      <c r="C19"/>
      <c r="D19"/>
      <c r="E19"/>
      <c r="F19"/>
      <c r="G19"/>
    </row>
    <row r="20" spans="1:7" x14ac:dyDescent="0.25">
      <c r="A20"/>
      <c r="B20"/>
      <c r="C20"/>
      <c r="D20"/>
      <c r="E20"/>
      <c r="F20"/>
      <c r="G20"/>
    </row>
    <row r="21" spans="1:7" x14ac:dyDescent="0.25">
      <c r="A21"/>
      <c r="B21"/>
      <c r="C21"/>
      <c r="D21"/>
      <c r="E21"/>
      <c r="F21"/>
      <c r="G21"/>
    </row>
    <row r="36" spans="1:7" s="24" customFormat="1" ht="14.25" x14ac:dyDescent="0.2">
      <c r="A36" s="1"/>
      <c r="E36" s="1"/>
    </row>
    <row r="43" spans="1:7" x14ac:dyDescent="0.25">
      <c r="C43" s="31"/>
      <c r="G43" s="31"/>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topLeftCell="A1048576" zoomScale="85" zoomScaleNormal="85" workbookViewId="0"/>
  </sheetViews>
  <sheetFormatPr defaultRowHeight="15" customHeight="1" zeroHeight="1" x14ac:dyDescent="0.25"/>
  <sheetData>
    <row r="1" hidden="1"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zoomScale="85" zoomScaleNormal="85" workbookViewId="0"/>
  </sheetViews>
  <sheetFormatPr defaultRowHeight="15" x14ac:dyDescent="0.25"/>
  <cols>
    <col min="1" max="1" width="18.28515625" style="1" customWidth="1"/>
    <col min="2" max="3" width="19" style="24" customWidth="1"/>
    <col min="4" max="5" width="37.140625" style="24" customWidth="1"/>
    <col min="6" max="6" width="9.140625" style="25"/>
  </cols>
  <sheetData>
    <row r="1" spans="1:5" x14ac:dyDescent="0.25">
      <c r="A1" s="15" t="s">
        <v>82</v>
      </c>
    </row>
    <row r="3" spans="1:5" x14ac:dyDescent="0.25">
      <c r="A3" s="16" t="s">
        <v>24</v>
      </c>
      <c r="B3" s="19" t="s">
        <v>55</v>
      </c>
      <c r="C3" s="19" t="s">
        <v>56</v>
      </c>
      <c r="D3" s="19" t="s">
        <v>64</v>
      </c>
      <c r="E3" s="19" t="s">
        <v>65</v>
      </c>
    </row>
    <row r="4" spans="1:5" x14ac:dyDescent="0.25">
      <c r="A4" s="35" t="s">
        <v>232</v>
      </c>
      <c r="B4" s="38">
        <v>217578.0522401483</v>
      </c>
      <c r="C4" s="38">
        <v>198859.75537454555</v>
      </c>
      <c r="D4" s="38">
        <v>213338.02122461295</v>
      </c>
      <c r="E4" s="38">
        <v>199012.0358209938</v>
      </c>
    </row>
    <row r="5" spans="1:5" s="25" customFormat="1" x14ac:dyDescent="0.25">
      <c r="A5" s="37" t="s">
        <v>234</v>
      </c>
      <c r="B5" s="39">
        <v>21254.449204903132</v>
      </c>
      <c r="C5" s="39">
        <v>24948.276431463699</v>
      </c>
      <c r="D5" s="39">
        <v>23034.048584180182</v>
      </c>
      <c r="E5" s="39">
        <v>24850.624296144317</v>
      </c>
    </row>
    <row r="6" spans="1:5" s="25" customFormat="1" x14ac:dyDescent="0.25">
      <c r="A6" s="1"/>
      <c r="B6" s="24"/>
      <c r="C6" s="24"/>
      <c r="D6" s="24"/>
      <c r="E6" s="24"/>
    </row>
    <row r="36" spans="1:6" s="24" customFormat="1" x14ac:dyDescent="0.25">
      <c r="A36" s="1"/>
      <c r="C36" s="31"/>
      <c r="E36" s="31"/>
      <c r="F36" s="25"/>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zoomScale="85" zoomScaleNormal="85" workbookViewId="0"/>
  </sheetViews>
  <sheetFormatPr defaultRowHeight="15" x14ac:dyDescent="0.25"/>
  <cols>
    <col min="1" max="1" width="21.7109375" style="1" customWidth="1"/>
    <col min="2" max="4" width="21.7109375" style="24" customWidth="1"/>
    <col min="5" max="5" width="21.7109375" style="1" customWidth="1"/>
    <col min="6" max="7" width="21.7109375" style="24" customWidth="1"/>
  </cols>
  <sheetData>
    <row r="1" spans="1:7" x14ac:dyDescent="0.25">
      <c r="A1" s="15" t="s">
        <v>83</v>
      </c>
      <c r="E1" s="15" t="s">
        <v>84</v>
      </c>
    </row>
    <row r="3" spans="1:7" x14ac:dyDescent="0.25">
      <c r="A3" s="16" t="s">
        <v>18</v>
      </c>
      <c r="B3" s="19" t="s">
        <v>55</v>
      </c>
      <c r="C3" s="19" t="s">
        <v>56</v>
      </c>
      <c r="E3" s="16" t="s">
        <v>18</v>
      </c>
      <c r="F3" s="19" t="s">
        <v>55</v>
      </c>
      <c r="G3" s="19" t="s">
        <v>56</v>
      </c>
    </row>
    <row r="4" spans="1:7" x14ac:dyDescent="0.25">
      <c r="A4" s="35" t="s">
        <v>203</v>
      </c>
      <c r="B4" s="38" t="s">
        <v>243</v>
      </c>
      <c r="C4" s="38" t="s">
        <v>243</v>
      </c>
      <c r="E4" s="35" t="s">
        <v>203</v>
      </c>
      <c r="F4" s="38">
        <v>8183.5097593443752</v>
      </c>
      <c r="G4" s="38">
        <v>9499.3785764842087</v>
      </c>
    </row>
    <row r="5" spans="1:7" s="25" customFormat="1" x14ac:dyDescent="0.25">
      <c r="A5" s="4" t="s">
        <v>205</v>
      </c>
      <c r="B5" s="41" t="s">
        <v>243</v>
      </c>
      <c r="C5" s="41">
        <v>131791.43815200406</v>
      </c>
      <c r="D5" s="24"/>
      <c r="E5" s="4" t="s">
        <v>205</v>
      </c>
      <c r="F5" s="41">
        <v>13686.006708198134</v>
      </c>
      <c r="G5" s="41">
        <v>14658.185559369982</v>
      </c>
    </row>
    <row r="6" spans="1:7" s="25" customFormat="1" x14ac:dyDescent="0.25">
      <c r="A6" s="4" t="s">
        <v>207</v>
      </c>
      <c r="B6" s="41">
        <v>97539.327780074746</v>
      </c>
      <c r="C6" s="41">
        <v>178039.08948146919</v>
      </c>
      <c r="D6" s="24"/>
      <c r="E6" s="4" t="s">
        <v>207</v>
      </c>
      <c r="F6" s="41">
        <v>23545.515135198562</v>
      </c>
      <c r="G6" s="41">
        <v>25351.951579440916</v>
      </c>
    </row>
    <row r="7" spans="1:7" x14ac:dyDescent="0.25">
      <c r="A7" s="4" t="s">
        <v>209</v>
      </c>
      <c r="B7" s="41">
        <v>236409.92195978592</v>
      </c>
      <c r="C7" s="41">
        <v>227696.50180372986</v>
      </c>
      <c r="E7" s="4" t="s">
        <v>209</v>
      </c>
      <c r="F7" s="41">
        <v>26826.362655581619</v>
      </c>
      <c r="G7" s="41">
        <v>33561.997186854634</v>
      </c>
    </row>
    <row r="8" spans="1:7" x14ac:dyDescent="0.25">
      <c r="A8" s="4" t="s">
        <v>210</v>
      </c>
      <c r="B8" s="41">
        <v>224518.92433353202</v>
      </c>
      <c r="C8" s="41">
        <v>202222.80131600372</v>
      </c>
      <c r="E8" s="4" t="s">
        <v>210</v>
      </c>
      <c r="F8" s="41">
        <v>34122.40451546204</v>
      </c>
      <c r="G8" s="41">
        <v>37370.753476151935</v>
      </c>
    </row>
    <row r="9" spans="1:7" x14ac:dyDescent="0.25">
      <c r="A9" s="4" t="s">
        <v>211</v>
      </c>
      <c r="B9" s="41">
        <v>229853.40301562933</v>
      </c>
      <c r="C9" s="41">
        <v>196405.89262261469</v>
      </c>
      <c r="E9" s="4" t="s">
        <v>211</v>
      </c>
      <c r="F9" s="41">
        <v>29595.725950855238</v>
      </c>
      <c r="G9" s="41">
        <v>32519.19331366197</v>
      </c>
    </row>
    <row r="10" spans="1:7" x14ac:dyDescent="0.25">
      <c r="A10" s="4" t="s">
        <v>212</v>
      </c>
      <c r="B10" s="41">
        <v>208524.52236978253</v>
      </c>
      <c r="C10" s="41">
        <v>193901.57822367299</v>
      </c>
      <c r="E10" s="4" t="s">
        <v>212</v>
      </c>
      <c r="F10" s="41">
        <v>32381.449772793163</v>
      </c>
      <c r="G10" s="41">
        <v>31246.689415577959</v>
      </c>
    </row>
    <row r="11" spans="1:7" x14ac:dyDescent="0.25">
      <c r="A11" s="4" t="s">
        <v>213</v>
      </c>
      <c r="B11" s="41">
        <v>198520.39613381223</v>
      </c>
      <c r="C11" s="41">
        <v>193897.23642269487</v>
      </c>
      <c r="E11" s="4" t="s">
        <v>213</v>
      </c>
      <c r="F11" s="41">
        <v>31719.124854057267</v>
      </c>
      <c r="G11" s="41">
        <v>33637.251395075575</v>
      </c>
    </row>
    <row r="12" spans="1:7" x14ac:dyDescent="0.25">
      <c r="A12" s="37" t="s">
        <v>214</v>
      </c>
      <c r="B12" s="39" t="s">
        <v>243</v>
      </c>
      <c r="C12" s="39">
        <v>210109.54782999636</v>
      </c>
      <c r="E12" s="37" t="s">
        <v>214</v>
      </c>
      <c r="F12" s="39">
        <v>42605.265695719958</v>
      </c>
      <c r="G12" s="39">
        <v>40653.917679628888</v>
      </c>
    </row>
    <row r="14" spans="1:7" x14ac:dyDescent="0.25">
      <c r="A14" s="1" t="s">
        <v>114</v>
      </c>
    </row>
    <row r="35" spans="1:7" s="24" customFormat="1" ht="14.25" x14ac:dyDescent="0.2">
      <c r="A35" s="1"/>
      <c r="C35" s="31"/>
      <c r="E35" s="1"/>
      <c r="G35" s="31"/>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zoomScale="85" zoomScaleNormal="85" workbookViewId="0"/>
  </sheetViews>
  <sheetFormatPr defaultRowHeight="15" x14ac:dyDescent="0.25"/>
  <cols>
    <col min="1" max="1" width="31.140625" style="1" customWidth="1"/>
    <col min="2" max="3" width="20.85546875" style="24" customWidth="1"/>
    <col min="4" max="4" width="14.42578125" style="24" customWidth="1"/>
    <col min="5" max="5" width="31.140625" style="1" customWidth="1"/>
    <col min="6" max="7" width="20.85546875" style="24" customWidth="1"/>
  </cols>
  <sheetData>
    <row r="1" spans="1:7" x14ac:dyDescent="0.25">
      <c r="A1" s="15" t="s">
        <v>85</v>
      </c>
      <c r="E1" s="15" t="s">
        <v>86</v>
      </c>
    </row>
    <row r="3" spans="1:7" x14ac:dyDescent="0.25">
      <c r="A3" s="16" t="s">
        <v>21</v>
      </c>
      <c r="B3" s="19" t="s">
        <v>55</v>
      </c>
      <c r="C3" s="19" t="s">
        <v>56</v>
      </c>
      <c r="E3" s="16" t="s">
        <v>21</v>
      </c>
      <c r="F3" s="19" t="s">
        <v>55</v>
      </c>
      <c r="G3" s="19" t="s">
        <v>56</v>
      </c>
    </row>
    <row r="4" spans="1:7" x14ac:dyDescent="0.25">
      <c r="A4" s="35" t="s">
        <v>244</v>
      </c>
      <c r="B4" s="38">
        <v>197618.53812896975</v>
      </c>
      <c r="C4" s="38">
        <v>186541.29168835186</v>
      </c>
      <c r="E4" s="35" t="s">
        <v>244</v>
      </c>
      <c r="F4" s="38">
        <v>36083.390906421046</v>
      </c>
      <c r="G4" s="38">
        <v>44810.020040877498</v>
      </c>
    </row>
    <row r="5" spans="1:7" s="25" customFormat="1" x14ac:dyDescent="0.25">
      <c r="A5" s="4" t="s">
        <v>245</v>
      </c>
      <c r="B5" s="41">
        <v>237720.4078358463</v>
      </c>
      <c r="C5" s="41">
        <v>216745.95379023851</v>
      </c>
      <c r="D5" s="24"/>
      <c r="E5" s="4" t="s">
        <v>245</v>
      </c>
      <c r="F5" s="41">
        <v>16018.216920409783</v>
      </c>
      <c r="G5" s="41">
        <v>16710.924065828185</v>
      </c>
    </row>
    <row r="6" spans="1:7" s="25" customFormat="1" x14ac:dyDescent="0.25">
      <c r="A6" s="4" t="s">
        <v>246</v>
      </c>
      <c r="B6" s="41">
        <v>255352.33949499726</v>
      </c>
      <c r="C6" s="41">
        <v>234095.32290791653</v>
      </c>
      <c r="D6" s="24"/>
      <c r="E6" s="4" t="s">
        <v>246</v>
      </c>
      <c r="F6" s="41">
        <v>44703.743930244658</v>
      </c>
      <c r="G6" s="41">
        <v>48905.84865147942</v>
      </c>
    </row>
    <row r="7" spans="1:7" x14ac:dyDescent="0.25">
      <c r="A7" s="4" t="s">
        <v>247</v>
      </c>
      <c r="B7" s="41">
        <v>200639.9696723579</v>
      </c>
      <c r="C7" s="41">
        <v>195195.49031929206</v>
      </c>
      <c r="E7" s="4" t="s">
        <v>247</v>
      </c>
      <c r="F7" s="41">
        <v>25499.628270501405</v>
      </c>
      <c r="G7" s="41">
        <v>30491.624940292164</v>
      </c>
    </row>
    <row r="8" spans="1:7" x14ac:dyDescent="0.25">
      <c r="A8" s="4" t="s">
        <v>248</v>
      </c>
      <c r="B8" s="41">
        <v>222377.22252145686</v>
      </c>
      <c r="C8" s="41">
        <v>163134.87138564989</v>
      </c>
      <c r="E8" s="4" t="s">
        <v>248</v>
      </c>
      <c r="F8" s="41">
        <v>23235.506410168262</v>
      </c>
      <c r="G8" s="41">
        <v>18874.818105989874</v>
      </c>
    </row>
    <row r="9" spans="1:7" x14ac:dyDescent="0.25">
      <c r="A9" s="4" t="s">
        <v>249</v>
      </c>
      <c r="B9" s="41" t="s">
        <v>243</v>
      </c>
      <c r="C9" s="41" t="s">
        <v>243</v>
      </c>
      <c r="E9" s="4" t="s">
        <v>249</v>
      </c>
      <c r="F9" s="41">
        <v>6384.2520933947435</v>
      </c>
      <c r="G9" s="41">
        <v>7040.5803320153691</v>
      </c>
    </row>
    <row r="10" spans="1:7" x14ac:dyDescent="0.25">
      <c r="A10" s="4" t="s">
        <v>224</v>
      </c>
      <c r="B10" s="41" t="s">
        <v>243</v>
      </c>
      <c r="C10" s="41" t="s">
        <v>243</v>
      </c>
      <c r="E10" s="4" t="s">
        <v>224</v>
      </c>
      <c r="F10" s="41">
        <v>7172.500437288656</v>
      </c>
      <c r="G10" s="41">
        <v>9188.2845522098087</v>
      </c>
    </row>
    <row r="11" spans="1:7" x14ac:dyDescent="0.25">
      <c r="A11" s="4" t="s">
        <v>223</v>
      </c>
      <c r="B11" s="41" t="s">
        <v>243</v>
      </c>
      <c r="C11" s="41">
        <v>173479.32714285716</v>
      </c>
      <c r="E11" s="4" t="s">
        <v>223</v>
      </c>
      <c r="F11" s="41">
        <v>8035.1413239191788</v>
      </c>
      <c r="G11" s="41">
        <v>6382.6942181535996</v>
      </c>
    </row>
    <row r="12" spans="1:7" x14ac:dyDescent="0.25">
      <c r="A12" s="4" t="s">
        <v>229</v>
      </c>
      <c r="B12" s="41" t="s">
        <v>243</v>
      </c>
      <c r="C12" s="41">
        <v>208127.54221982919</v>
      </c>
      <c r="E12" s="4" t="s">
        <v>229</v>
      </c>
      <c r="F12" s="41">
        <v>41624.994563046246</v>
      </c>
      <c r="G12" s="41">
        <v>39041.967611220374</v>
      </c>
    </row>
    <row r="13" spans="1:7" x14ac:dyDescent="0.25">
      <c r="A13" s="4" t="s">
        <v>225</v>
      </c>
      <c r="B13" s="41" t="s">
        <v>243</v>
      </c>
      <c r="C13" s="41">
        <v>267257.53500966949</v>
      </c>
      <c r="E13" s="4" t="s">
        <v>225</v>
      </c>
      <c r="F13" s="41">
        <v>57081.215241402111</v>
      </c>
      <c r="G13" s="41">
        <v>35426.680730947934</v>
      </c>
    </row>
    <row r="14" spans="1:7" x14ac:dyDescent="0.25">
      <c r="A14" s="4" t="s">
        <v>230</v>
      </c>
      <c r="B14" s="41">
        <v>282218.0472222981</v>
      </c>
      <c r="C14" s="41">
        <v>200870.11927027552</v>
      </c>
      <c r="E14" s="4" t="s">
        <v>230</v>
      </c>
      <c r="F14" s="41">
        <v>40013.663041603249</v>
      </c>
      <c r="G14" s="41">
        <v>43510.814597119956</v>
      </c>
    </row>
    <row r="15" spans="1:7" x14ac:dyDescent="0.25">
      <c r="A15" s="4" t="s">
        <v>222</v>
      </c>
      <c r="B15" s="41" t="s">
        <v>243</v>
      </c>
      <c r="C15" s="41">
        <v>194837.59392480631</v>
      </c>
      <c r="E15" s="4" t="s">
        <v>222</v>
      </c>
      <c r="F15" s="41">
        <v>22617.213780990092</v>
      </c>
      <c r="G15" s="41">
        <v>25961.103320943774</v>
      </c>
    </row>
    <row r="16" spans="1:7" x14ac:dyDescent="0.25">
      <c r="A16" s="4" t="s">
        <v>221</v>
      </c>
      <c r="B16" s="41" t="s">
        <v>243</v>
      </c>
      <c r="C16" s="41" t="s">
        <v>243</v>
      </c>
      <c r="E16" s="4" t="s">
        <v>221</v>
      </c>
      <c r="F16" s="41">
        <v>7361.348388709077</v>
      </c>
      <c r="G16" s="41">
        <v>7345.3346686977875</v>
      </c>
    </row>
    <row r="17" spans="1:7" x14ac:dyDescent="0.25">
      <c r="A17" s="4" t="s">
        <v>228</v>
      </c>
      <c r="B17" s="41">
        <v>164408.24672312161</v>
      </c>
      <c r="C17" s="41">
        <v>237056.28954942149</v>
      </c>
      <c r="E17" s="4" t="s">
        <v>228</v>
      </c>
      <c r="F17" s="41">
        <v>62700.837720135707</v>
      </c>
      <c r="G17" s="41">
        <v>62929.526163920222</v>
      </c>
    </row>
    <row r="18" spans="1:7" x14ac:dyDescent="0.25">
      <c r="A18" s="4" t="s">
        <v>227</v>
      </c>
      <c r="B18" s="41" t="s">
        <v>243</v>
      </c>
      <c r="C18" s="41">
        <v>191795.20912328322</v>
      </c>
      <c r="E18" s="4" t="s">
        <v>227</v>
      </c>
      <c r="F18" s="41">
        <v>40128.643018595183</v>
      </c>
      <c r="G18" s="41">
        <v>43284.223709682388</v>
      </c>
    </row>
    <row r="19" spans="1:7" x14ac:dyDescent="0.25">
      <c r="A19" s="37" t="s">
        <v>226</v>
      </c>
      <c r="B19" s="39" t="s">
        <v>243</v>
      </c>
      <c r="C19" s="39">
        <v>167297.87132076474</v>
      </c>
      <c r="E19" s="37" t="s">
        <v>226</v>
      </c>
      <c r="F19" s="39">
        <v>19165.048291708539</v>
      </c>
      <c r="G19" s="39">
        <v>14644.289774523528</v>
      </c>
    </row>
    <row r="20" spans="1:7" x14ac:dyDescent="0.25">
      <c r="E20" s="24"/>
    </row>
    <row r="21" spans="1:7" x14ac:dyDescent="0.25">
      <c r="A21" s="1" t="s">
        <v>114</v>
      </c>
    </row>
    <row r="43" spans="1:7" x14ac:dyDescent="0.25">
      <c r="C43" s="31"/>
      <c r="G43" s="31"/>
    </row>
    <row r="44" spans="1:7" s="24" customFormat="1" ht="14.25" x14ac:dyDescent="0.2">
      <c r="A44" s="1"/>
      <c r="E44" s="1"/>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zoomScale="85" zoomScaleNormal="85" workbookViewId="0"/>
  </sheetViews>
  <sheetFormatPr defaultRowHeight="15" x14ac:dyDescent="0.25"/>
  <cols>
    <col min="1" max="1" width="42.7109375" style="1" customWidth="1"/>
    <col min="2" max="3" width="19.5703125" style="24" customWidth="1"/>
    <col min="4" max="4" width="13.28515625" style="24" customWidth="1"/>
    <col min="5" max="5" width="42.42578125" style="1" customWidth="1"/>
    <col min="6" max="7" width="19.5703125" style="24" customWidth="1"/>
  </cols>
  <sheetData>
    <row r="1" spans="1:7" x14ac:dyDescent="0.25">
      <c r="A1" s="15" t="s">
        <v>87</v>
      </c>
      <c r="E1" s="15" t="s">
        <v>88</v>
      </c>
    </row>
    <row r="3" spans="1:7" x14ac:dyDescent="0.25">
      <c r="A3" s="16" t="s">
        <v>27</v>
      </c>
      <c r="B3" s="19" t="s">
        <v>55</v>
      </c>
      <c r="C3" s="19" t="s">
        <v>56</v>
      </c>
      <c r="E3" s="16" t="s">
        <v>27</v>
      </c>
      <c r="F3" s="19" t="s">
        <v>55</v>
      </c>
      <c r="G3" s="19" t="s">
        <v>56</v>
      </c>
    </row>
    <row r="4" spans="1:7" x14ac:dyDescent="0.25">
      <c r="A4" s="35" t="s">
        <v>236</v>
      </c>
      <c r="B4" s="38">
        <v>169895.43974070807</v>
      </c>
      <c r="C4" s="38">
        <v>191373.02322561303</v>
      </c>
      <c r="E4" s="35" t="s">
        <v>236</v>
      </c>
      <c r="F4" s="38">
        <v>22953.597740344489</v>
      </c>
      <c r="G4" s="38">
        <v>24524.970629922333</v>
      </c>
    </row>
    <row r="5" spans="1:7" s="25" customFormat="1" x14ac:dyDescent="0.25">
      <c r="A5" s="4" t="s">
        <v>237</v>
      </c>
      <c r="B5" s="41">
        <v>240005.27701834196</v>
      </c>
      <c r="C5" s="41">
        <v>222337.08160249048</v>
      </c>
      <c r="D5" s="24"/>
      <c r="E5" s="4" t="s">
        <v>237</v>
      </c>
      <c r="F5" s="41">
        <v>25557.273182910347</v>
      </c>
      <c r="G5" s="41">
        <v>24509.824992626371</v>
      </c>
    </row>
    <row r="6" spans="1:7" s="25" customFormat="1" x14ac:dyDescent="0.25">
      <c r="A6" s="4" t="s">
        <v>238</v>
      </c>
      <c r="B6" s="41">
        <v>192229.48430984854</v>
      </c>
      <c r="C6" s="41">
        <v>213833.23246575095</v>
      </c>
      <c r="D6" s="24"/>
      <c r="E6" s="4" t="s">
        <v>238</v>
      </c>
      <c r="F6" s="41">
        <v>23745.738778830633</v>
      </c>
      <c r="G6" s="41">
        <v>25437.23002265305</v>
      </c>
    </row>
    <row r="7" spans="1:7" x14ac:dyDescent="0.25">
      <c r="A7" s="4" t="s">
        <v>239</v>
      </c>
      <c r="B7" s="41">
        <v>181410.05932458205</v>
      </c>
      <c r="C7" s="41">
        <v>201718.01759955072</v>
      </c>
      <c r="E7" s="4" t="s">
        <v>239</v>
      </c>
      <c r="F7" s="41">
        <v>25753.263194391475</v>
      </c>
      <c r="G7" s="41">
        <v>25816.641659581768</v>
      </c>
    </row>
    <row r="8" spans="1:7" x14ac:dyDescent="0.25">
      <c r="A8" s="4" t="s">
        <v>240</v>
      </c>
      <c r="B8" s="41">
        <v>184311.94141619516</v>
      </c>
      <c r="C8" s="41">
        <v>175355.85601181677</v>
      </c>
      <c r="E8" s="4" t="s">
        <v>240</v>
      </c>
      <c r="F8" s="41">
        <v>20636.402316619613</v>
      </c>
      <c r="G8" s="41">
        <v>23665.438087153965</v>
      </c>
    </row>
    <row r="9" spans="1:7" x14ac:dyDescent="0.25">
      <c r="A9" s="4" t="s">
        <v>241</v>
      </c>
      <c r="B9" s="41">
        <v>329035.35132698558</v>
      </c>
      <c r="C9" s="41">
        <v>240068.55131140136</v>
      </c>
      <c r="E9" s="4" t="s">
        <v>241</v>
      </c>
      <c r="F9" s="41">
        <v>14590.711197921175</v>
      </c>
      <c r="G9" s="41">
        <v>18705.830657939634</v>
      </c>
    </row>
    <row r="10" spans="1:7" x14ac:dyDescent="0.25">
      <c r="A10" s="42" t="s">
        <v>242</v>
      </c>
      <c r="B10" s="43">
        <v>186556.4024656087</v>
      </c>
      <c r="C10" s="43" t="s">
        <v>243</v>
      </c>
      <c r="E10" s="42" t="s">
        <v>242</v>
      </c>
      <c r="F10" s="43">
        <v>19701.530817945179</v>
      </c>
      <c r="G10" s="43">
        <v>20143.296961568121</v>
      </c>
    </row>
    <row r="11" spans="1:7" x14ac:dyDescent="0.25">
      <c r="A11"/>
      <c r="B11"/>
      <c r="C11"/>
      <c r="D11"/>
      <c r="E11"/>
      <c r="F11"/>
      <c r="G11"/>
    </row>
    <row r="12" spans="1:7" x14ac:dyDescent="0.25">
      <c r="A12" s="1" t="s">
        <v>114</v>
      </c>
      <c r="B12"/>
      <c r="C12"/>
      <c r="D12"/>
      <c r="E12"/>
      <c r="F12"/>
      <c r="G12"/>
    </row>
    <row r="13" spans="1:7" x14ac:dyDescent="0.25">
      <c r="A13"/>
      <c r="B13"/>
      <c r="C13"/>
      <c r="D13"/>
      <c r="E13"/>
      <c r="F13"/>
      <c r="G13"/>
    </row>
    <row r="14" spans="1:7" x14ac:dyDescent="0.25">
      <c r="A14"/>
      <c r="B14"/>
      <c r="C14"/>
      <c r="D14"/>
      <c r="E14"/>
      <c r="F14"/>
      <c r="G14"/>
    </row>
    <row r="15" spans="1:7" x14ac:dyDescent="0.25">
      <c r="A15"/>
      <c r="B15"/>
      <c r="C15"/>
      <c r="D15"/>
      <c r="E15"/>
      <c r="F15"/>
      <c r="G15"/>
    </row>
    <row r="16" spans="1:7" x14ac:dyDescent="0.25">
      <c r="A16"/>
      <c r="B16"/>
      <c r="C16"/>
      <c r="D16"/>
      <c r="E16"/>
      <c r="F16"/>
      <c r="G16"/>
    </row>
    <row r="17" spans="1:7" x14ac:dyDescent="0.25">
      <c r="A17"/>
      <c r="B17"/>
      <c r="C17"/>
      <c r="D17"/>
      <c r="E17"/>
      <c r="F17"/>
      <c r="G17"/>
    </row>
    <row r="18" spans="1:7" x14ac:dyDescent="0.25">
      <c r="A18"/>
      <c r="B18"/>
      <c r="C18"/>
      <c r="D18"/>
      <c r="E18"/>
      <c r="F18"/>
      <c r="G18"/>
    </row>
    <row r="19" spans="1:7" x14ac:dyDescent="0.25">
      <c r="A19"/>
      <c r="B19"/>
      <c r="C19"/>
      <c r="D19"/>
      <c r="E19"/>
      <c r="F19"/>
      <c r="G19"/>
    </row>
    <row r="20" spans="1:7" x14ac:dyDescent="0.25">
      <c r="A20"/>
      <c r="B20"/>
      <c r="C20"/>
      <c r="D20"/>
      <c r="E20"/>
      <c r="F20"/>
      <c r="G20"/>
    </row>
    <row r="21" spans="1:7" x14ac:dyDescent="0.25">
      <c r="A21"/>
      <c r="B21"/>
      <c r="C21"/>
      <c r="D21"/>
      <c r="E21"/>
      <c r="F21"/>
      <c r="G21"/>
    </row>
    <row r="36" spans="1:7" s="24" customFormat="1" ht="14.25" x14ac:dyDescent="0.2">
      <c r="A36" s="1"/>
      <c r="E36" s="1"/>
    </row>
    <row r="43" spans="1:7" x14ac:dyDescent="0.25">
      <c r="C43" s="31"/>
      <c r="G43" s="31"/>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topLeftCell="A1048576" zoomScale="85" zoomScaleNormal="85" workbookViewId="0"/>
  </sheetViews>
  <sheetFormatPr defaultRowHeight="15" customHeight="1" zeroHeight="1" x14ac:dyDescent="0.25"/>
  <sheetData>
    <row r="1" hidden="1"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zoomScale="85" zoomScaleNormal="85" workbookViewId="0"/>
  </sheetViews>
  <sheetFormatPr defaultRowHeight="15" x14ac:dyDescent="0.25"/>
  <cols>
    <col min="1" max="1" width="18.28515625" style="1" customWidth="1"/>
    <col min="2" max="3" width="27.7109375" style="24" customWidth="1"/>
    <col min="4" max="5" width="36.85546875" style="24" customWidth="1"/>
    <col min="6" max="6" width="9.140625" style="25"/>
  </cols>
  <sheetData>
    <row r="1" spans="1:5" x14ac:dyDescent="0.25">
      <c r="A1" s="15" t="s">
        <v>38</v>
      </c>
    </row>
    <row r="3" spans="1:5" x14ac:dyDescent="0.25">
      <c r="A3" s="16" t="s">
        <v>24</v>
      </c>
      <c r="B3" s="19" t="s">
        <v>55</v>
      </c>
      <c r="C3" s="19" t="s">
        <v>56</v>
      </c>
      <c r="D3" s="19" t="s">
        <v>64</v>
      </c>
      <c r="E3" s="19" t="s">
        <v>105</v>
      </c>
    </row>
    <row r="4" spans="1:5" x14ac:dyDescent="0.25">
      <c r="A4" s="35" t="s">
        <v>232</v>
      </c>
      <c r="B4" s="44">
        <v>0.82122274724841193</v>
      </c>
      <c r="C4" s="44">
        <v>0.84527950989938094</v>
      </c>
      <c r="D4" s="44">
        <v>0.81428921052557168</v>
      </c>
      <c r="E4" s="44">
        <v>0.84520747359374171</v>
      </c>
    </row>
    <row r="5" spans="1:5" s="25" customFormat="1" x14ac:dyDescent="0.25">
      <c r="A5" s="37" t="s">
        <v>234</v>
      </c>
      <c r="B5" s="45">
        <v>0.50595920797884397</v>
      </c>
      <c r="C5" s="45">
        <v>0.57563594437327326</v>
      </c>
      <c r="D5" s="45">
        <v>0.48876212806748015</v>
      </c>
      <c r="E5" s="45">
        <v>0.57650055605365358</v>
      </c>
    </row>
    <row r="6" spans="1:5" s="25" customFormat="1" x14ac:dyDescent="0.25">
      <c r="A6" s="1"/>
      <c r="B6" s="24"/>
      <c r="C6" s="24"/>
      <c r="D6" s="24"/>
      <c r="E6" s="24"/>
    </row>
    <row r="36" spans="1:6" s="24" customFormat="1" x14ac:dyDescent="0.25">
      <c r="A36" s="1"/>
      <c r="C36" s="31"/>
      <c r="E36" s="31"/>
      <c r="F36" s="2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zoomScale="85" zoomScaleNormal="85" workbookViewId="0"/>
  </sheetViews>
  <sheetFormatPr defaultRowHeight="14.25" x14ac:dyDescent="0.2"/>
  <cols>
    <col min="1" max="1" width="61.5703125" style="1" customWidth="1"/>
    <col min="2" max="4" width="18.140625" style="1" customWidth="1"/>
    <col min="5" max="5" width="16" style="1" customWidth="1"/>
    <col min="6" max="16384" width="9.140625" style="1"/>
  </cols>
  <sheetData>
    <row r="1" spans="1:6" ht="15" x14ac:dyDescent="0.25">
      <c r="A1" s="15" t="s">
        <v>1</v>
      </c>
    </row>
    <row r="2" spans="1:6" x14ac:dyDescent="0.2">
      <c r="E2" s="2"/>
    </row>
    <row r="3" spans="1:6" ht="15" x14ac:dyDescent="0.25">
      <c r="A3" s="16" t="s">
        <v>3</v>
      </c>
      <c r="B3" s="17" t="s">
        <v>55</v>
      </c>
      <c r="C3" s="17" t="s">
        <v>56</v>
      </c>
      <c r="D3" s="17" t="s">
        <v>2</v>
      </c>
      <c r="E3" s="2"/>
    </row>
    <row r="4" spans="1:6" s="8" customFormat="1" ht="15.95" customHeight="1" x14ac:dyDescent="0.25">
      <c r="A4" s="5" t="s">
        <v>149</v>
      </c>
      <c r="B4" s="54">
        <v>18215</v>
      </c>
      <c r="C4" s="54">
        <v>290371</v>
      </c>
      <c r="D4" s="6"/>
      <c r="E4" s="7"/>
    </row>
    <row r="5" spans="1:6" s="8" customFormat="1" ht="15.95" customHeight="1" x14ac:dyDescent="0.25">
      <c r="A5" s="9" t="s">
        <v>150</v>
      </c>
      <c r="B5" s="55">
        <v>16417</v>
      </c>
      <c r="C5" s="55">
        <v>269598</v>
      </c>
      <c r="D5" s="10"/>
      <c r="F5" s="11"/>
    </row>
    <row r="6" spans="1:6" s="8" customFormat="1" ht="15.95" customHeight="1" x14ac:dyDescent="0.25">
      <c r="A6" s="12" t="s">
        <v>151</v>
      </c>
      <c r="B6" s="13">
        <v>5.7399087460447876E-2</v>
      </c>
      <c r="C6" s="13">
        <v>0.94260091253955214</v>
      </c>
      <c r="D6" s="13"/>
    </row>
    <row r="7" spans="1:6" s="8" customFormat="1" ht="15.95" customHeight="1" x14ac:dyDescent="0.25">
      <c r="A7" s="9" t="s">
        <v>152</v>
      </c>
      <c r="B7" s="10">
        <v>0.85715585893060298</v>
      </c>
      <c r="C7" s="10">
        <v>0.85100659370500598</v>
      </c>
      <c r="D7" s="10">
        <v>6.1492652255970004E-3</v>
      </c>
    </row>
    <row r="8" spans="1:6" s="8" customFormat="1" ht="15.95" customHeight="1" x14ac:dyDescent="0.25">
      <c r="A8" s="9" t="s">
        <v>153</v>
      </c>
      <c r="B8" s="10">
        <v>0.14284414106939705</v>
      </c>
      <c r="C8" s="10">
        <v>0.14899340629499405</v>
      </c>
      <c r="D8" s="10">
        <v>-6.1492652255970004E-3</v>
      </c>
    </row>
    <row r="9" spans="1:6" s="8" customFormat="1" ht="15.95" customHeight="1" x14ac:dyDescent="0.25">
      <c r="A9" s="12" t="s">
        <v>154</v>
      </c>
      <c r="B9" s="13">
        <v>0.21532557714564171</v>
      </c>
      <c r="C9" s="13">
        <v>0.18002544765239842</v>
      </c>
      <c r="D9" s="13">
        <v>3.5300129493243293E-2</v>
      </c>
    </row>
    <row r="10" spans="1:6" s="8" customFormat="1" ht="15.95" customHeight="1" x14ac:dyDescent="0.25">
      <c r="A10" s="9" t="s">
        <v>155</v>
      </c>
      <c r="B10" s="10">
        <v>0.34957665834196261</v>
      </c>
      <c r="C10" s="10">
        <v>0.37204281930874861</v>
      </c>
      <c r="D10" s="10">
        <v>-2.2466160966785997E-2</v>
      </c>
    </row>
    <row r="11" spans="1:6" s="8" customFormat="1" ht="15.95" customHeight="1" x14ac:dyDescent="0.25">
      <c r="A11" s="9" t="s">
        <v>156</v>
      </c>
      <c r="B11" s="10">
        <v>0.28256348856260632</v>
      </c>
      <c r="C11" s="10">
        <v>0.31438700377887724</v>
      </c>
      <c r="D11" s="10">
        <v>-3.1823515216270915E-2</v>
      </c>
    </row>
    <row r="12" spans="1:6" s="8" customFormat="1" ht="15.95" customHeight="1" x14ac:dyDescent="0.25">
      <c r="A12" s="9" t="s">
        <v>157</v>
      </c>
      <c r="B12" s="10">
        <v>0.29793937866280168</v>
      </c>
      <c r="C12" s="10">
        <v>0.26641474151700495</v>
      </c>
      <c r="D12" s="10">
        <v>3.152463714579673E-2</v>
      </c>
    </row>
    <row r="13" spans="1:6" s="8" customFormat="1" ht="15.95" customHeight="1" x14ac:dyDescent="0.25">
      <c r="A13" s="9" t="s">
        <v>158</v>
      </c>
      <c r="B13" s="10">
        <v>9.3011531917575149E-2</v>
      </c>
      <c r="C13" s="10">
        <v>9.239160076356695E-2</v>
      </c>
      <c r="D13" s="10">
        <v>6.199311540081992E-4</v>
      </c>
    </row>
    <row r="14" spans="1:6" s="8" customFormat="1" ht="15.95" customHeight="1" x14ac:dyDescent="0.25">
      <c r="A14" s="9" t="s">
        <v>159</v>
      </c>
      <c r="B14" s="10">
        <v>0.25862806181662695</v>
      </c>
      <c r="C14" s="10">
        <v>0.28953332837928214</v>
      </c>
      <c r="D14" s="57">
        <v>-3.0905266562655187E-2</v>
      </c>
    </row>
    <row r="15" spans="1:6" s="8" customFormat="1" ht="15.95" customHeight="1" x14ac:dyDescent="0.25">
      <c r="A15" s="9" t="s">
        <v>160</v>
      </c>
      <c r="B15" s="10">
        <v>0.11113144251296127</v>
      </c>
      <c r="C15" s="10">
        <v>7.7929792645120566E-3</v>
      </c>
      <c r="D15" s="10">
        <v>0.10333846324844921</v>
      </c>
    </row>
    <row r="16" spans="1:6" s="8" customFormat="1" ht="15.95" customHeight="1" x14ac:dyDescent="0.25">
      <c r="A16" s="9" t="s">
        <v>161</v>
      </c>
      <c r="B16" s="10">
        <v>4.702442589998173E-2</v>
      </c>
      <c r="C16" s="10">
        <v>8.6243221388882713E-2</v>
      </c>
      <c r="D16" s="10">
        <v>-3.9218795488900983E-2</v>
      </c>
    </row>
    <row r="17" spans="1:4" s="8" customFormat="1" ht="15.95" customHeight="1" x14ac:dyDescent="0.25">
      <c r="A17" s="12" t="s">
        <v>162</v>
      </c>
      <c r="B17" s="13">
        <v>6.4805998571768622E-2</v>
      </c>
      <c r="C17" s="13">
        <v>7.3670696890149268E-2</v>
      </c>
      <c r="D17" s="13">
        <v>-8.8646983183806455E-3</v>
      </c>
    </row>
    <row r="18" spans="1:4" s="8" customFormat="1" ht="15.95" customHeight="1"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zoomScale="85" zoomScaleNormal="85" workbookViewId="0"/>
  </sheetViews>
  <sheetFormatPr defaultRowHeight="15" x14ac:dyDescent="0.25"/>
  <cols>
    <col min="1" max="1" width="36" style="1" customWidth="1"/>
    <col min="2" max="3" width="19" style="24" customWidth="1"/>
    <col min="4" max="4" width="9.140625" style="25"/>
  </cols>
  <sheetData>
    <row r="1" spans="1:3" x14ac:dyDescent="0.25">
      <c r="A1" s="15" t="s">
        <v>42</v>
      </c>
    </row>
    <row r="3" spans="1:3" x14ac:dyDescent="0.25">
      <c r="A3" s="28" t="s">
        <v>39</v>
      </c>
      <c r="B3" s="19" t="s">
        <v>55</v>
      </c>
      <c r="C3" s="19" t="s">
        <v>56</v>
      </c>
    </row>
    <row r="4" spans="1:3" ht="28.5" x14ac:dyDescent="0.25">
      <c r="A4" s="60" t="s">
        <v>250</v>
      </c>
      <c r="B4" s="44">
        <v>0.55659184135808459</v>
      </c>
      <c r="C4" s="44">
        <v>0.6010490426968893</v>
      </c>
    </row>
    <row r="5" spans="1:3" x14ac:dyDescent="0.25">
      <c r="A5" s="59">
        <v>1</v>
      </c>
      <c r="B5" s="50">
        <v>0.36146362851390218</v>
      </c>
      <c r="C5" s="50">
        <v>0.44616611681374929</v>
      </c>
    </row>
    <row r="6" spans="1:3" s="25" customFormat="1" x14ac:dyDescent="0.25">
      <c r="A6" s="47">
        <v>2</v>
      </c>
      <c r="B6" s="46">
        <v>0.55643039265898886</v>
      </c>
      <c r="C6" s="46">
        <v>0.61911793931532499</v>
      </c>
    </row>
    <row r="7" spans="1:3" s="25" customFormat="1" x14ac:dyDescent="0.25">
      <c r="A7" s="47">
        <v>3</v>
      </c>
      <c r="B7" s="46">
        <v>0.65750557729280534</v>
      </c>
      <c r="C7" s="46">
        <v>0.68830690497663582</v>
      </c>
    </row>
    <row r="8" spans="1:3" x14ac:dyDescent="0.25">
      <c r="A8" s="47">
        <v>4</v>
      </c>
      <c r="B8" s="46">
        <v>0.64512825949110175</v>
      </c>
      <c r="C8" s="46">
        <v>0.7334314393363649</v>
      </c>
    </row>
    <row r="9" spans="1:3" x14ac:dyDescent="0.25">
      <c r="A9" s="58" t="s">
        <v>251</v>
      </c>
      <c r="B9" s="49">
        <v>0.65882122728295778</v>
      </c>
      <c r="C9" s="49">
        <v>0.7404819015772065</v>
      </c>
    </row>
    <row r="10" spans="1:3" x14ac:dyDescent="0.25">
      <c r="B10" s="1"/>
      <c r="C10" s="1"/>
    </row>
    <row r="11" spans="1:3" x14ac:dyDescent="0.25">
      <c r="B11" s="1"/>
      <c r="C11" s="1"/>
    </row>
    <row r="36" spans="1:4" s="24" customFormat="1" x14ac:dyDescent="0.25">
      <c r="A36" s="1"/>
      <c r="C36" s="31"/>
      <c r="D36" s="25"/>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zoomScale="85" zoomScaleNormal="85" workbookViewId="0"/>
  </sheetViews>
  <sheetFormatPr defaultRowHeight="15" x14ac:dyDescent="0.25"/>
  <cols>
    <col min="1" max="1" width="21.7109375" style="1" customWidth="1"/>
    <col min="2" max="4" width="21.7109375" style="24" customWidth="1"/>
    <col min="5" max="5" width="21.7109375" style="1" customWidth="1"/>
    <col min="6" max="7" width="21.7109375" style="24" customWidth="1"/>
  </cols>
  <sheetData>
    <row r="1" spans="1:7" x14ac:dyDescent="0.25">
      <c r="A1" s="15" t="s">
        <v>40</v>
      </c>
      <c r="E1" s="15" t="s">
        <v>41</v>
      </c>
    </row>
    <row r="3" spans="1:7" x14ac:dyDescent="0.25">
      <c r="A3" s="16" t="s">
        <v>18</v>
      </c>
      <c r="B3" s="19" t="s">
        <v>55</v>
      </c>
      <c r="C3" s="40" t="s">
        <v>56</v>
      </c>
      <c r="E3" s="16" t="s">
        <v>18</v>
      </c>
      <c r="F3" s="19" t="s">
        <v>55</v>
      </c>
      <c r="G3" s="40" t="s">
        <v>56</v>
      </c>
    </row>
    <row r="4" spans="1:7" x14ac:dyDescent="0.25">
      <c r="A4" s="35" t="s">
        <v>203</v>
      </c>
      <c r="B4" s="44" t="s">
        <v>243</v>
      </c>
      <c r="C4" s="44" t="s">
        <v>243</v>
      </c>
      <c r="E4" s="35" t="s">
        <v>203</v>
      </c>
      <c r="F4" s="44">
        <v>0.5317762653793966</v>
      </c>
      <c r="G4" s="44">
        <v>0.64260617507637019</v>
      </c>
    </row>
    <row r="5" spans="1:7" s="25" customFormat="1" x14ac:dyDescent="0.25">
      <c r="A5" s="4" t="s">
        <v>205</v>
      </c>
      <c r="B5" s="46" t="s">
        <v>243</v>
      </c>
      <c r="C5" s="46" t="s">
        <v>243</v>
      </c>
      <c r="D5" s="24"/>
      <c r="E5" s="4" t="s">
        <v>205</v>
      </c>
      <c r="F5" s="46">
        <v>0.59099598645683027</v>
      </c>
      <c r="G5" s="46">
        <v>0.66294154255300153</v>
      </c>
    </row>
    <row r="6" spans="1:7" s="25" customFormat="1" x14ac:dyDescent="0.25">
      <c r="A6" s="4" t="s">
        <v>207</v>
      </c>
      <c r="B6" s="46">
        <v>0.66098329249599119</v>
      </c>
      <c r="C6" s="46">
        <v>0.78801365957356306</v>
      </c>
      <c r="D6" s="24"/>
      <c r="E6" s="4" t="s">
        <v>207</v>
      </c>
      <c r="F6" s="46">
        <v>0.54873449286003795</v>
      </c>
      <c r="G6" s="46">
        <v>0.60946618855496637</v>
      </c>
    </row>
    <row r="7" spans="1:7" x14ac:dyDescent="0.25">
      <c r="A7" s="4" t="s">
        <v>209</v>
      </c>
      <c r="B7" s="46">
        <v>0.84581378716329658</v>
      </c>
      <c r="C7" s="46">
        <v>0.84709200268114415</v>
      </c>
      <c r="E7" s="4" t="s">
        <v>209</v>
      </c>
      <c r="F7" s="46">
        <v>0.50488229972353282</v>
      </c>
      <c r="G7" s="46">
        <v>0.59853002125247667</v>
      </c>
    </row>
    <row r="8" spans="1:7" x14ac:dyDescent="0.25">
      <c r="A8" s="4" t="s">
        <v>210</v>
      </c>
      <c r="B8" s="46">
        <v>0.83140439748221695</v>
      </c>
      <c r="C8" s="46">
        <v>0.83763335184365983</v>
      </c>
      <c r="E8" s="4" t="s">
        <v>210</v>
      </c>
      <c r="F8" s="46">
        <v>0.52904897758209979</v>
      </c>
      <c r="G8" s="46">
        <v>0.61679417033531969</v>
      </c>
    </row>
    <row r="9" spans="1:7" x14ac:dyDescent="0.25">
      <c r="A9" s="4" t="s">
        <v>211</v>
      </c>
      <c r="B9" s="46">
        <v>0.83323487509028793</v>
      </c>
      <c r="C9" s="46">
        <v>0.85149056490641395</v>
      </c>
      <c r="E9" s="4" t="s">
        <v>211</v>
      </c>
      <c r="F9" s="46">
        <v>0.4895413258641651</v>
      </c>
      <c r="G9" s="46">
        <v>0.57655793685673751</v>
      </c>
    </row>
    <row r="10" spans="1:7" x14ac:dyDescent="0.25">
      <c r="A10" s="4" t="s">
        <v>212</v>
      </c>
      <c r="B10" s="46">
        <v>0.8064389824300755</v>
      </c>
      <c r="C10" s="46">
        <v>0.84772184206445134</v>
      </c>
      <c r="E10" s="4" t="s">
        <v>212</v>
      </c>
      <c r="F10" s="46">
        <v>0.45310336449086547</v>
      </c>
      <c r="G10" s="46">
        <v>0.54090906119879445</v>
      </c>
    </row>
    <row r="11" spans="1:7" x14ac:dyDescent="0.25">
      <c r="A11" s="4" t="s">
        <v>213</v>
      </c>
      <c r="B11" s="46">
        <v>0.78406484452712966</v>
      </c>
      <c r="C11" s="46">
        <v>0.84458418874063146</v>
      </c>
      <c r="E11" s="4" t="s">
        <v>213</v>
      </c>
      <c r="F11" s="46">
        <v>0.37635857942754697</v>
      </c>
      <c r="G11" s="46">
        <v>0.48125929522231009</v>
      </c>
    </row>
    <row r="12" spans="1:7" x14ac:dyDescent="0.25">
      <c r="A12" s="37" t="s">
        <v>214</v>
      </c>
      <c r="B12" s="45" t="s">
        <v>243</v>
      </c>
      <c r="C12" s="45">
        <v>0.8402631259293053</v>
      </c>
      <c r="E12" s="37" t="s">
        <v>214</v>
      </c>
      <c r="F12" s="45">
        <v>0.42165190107117761</v>
      </c>
      <c r="G12" s="45">
        <v>0.45445715251219332</v>
      </c>
    </row>
    <row r="14" spans="1:7" x14ac:dyDescent="0.25">
      <c r="A14" s="1" t="s">
        <v>114</v>
      </c>
    </row>
    <row r="35" spans="1:7" s="24" customFormat="1" ht="14.25" x14ac:dyDescent="0.2">
      <c r="A35" s="1"/>
      <c r="C35" s="31"/>
      <c r="E35" s="1"/>
      <c r="G35" s="31"/>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zoomScale="85" zoomScaleNormal="85" workbookViewId="0"/>
  </sheetViews>
  <sheetFormatPr defaultRowHeight="15" x14ac:dyDescent="0.25"/>
  <cols>
    <col min="1" max="1" width="31.140625" style="1" customWidth="1"/>
    <col min="2" max="3" width="20.85546875" style="24" customWidth="1"/>
    <col min="4" max="4" width="14.42578125" style="24" customWidth="1"/>
    <col min="5" max="5" width="31.140625" style="1" customWidth="1"/>
    <col min="6" max="7" width="20.85546875" style="24" customWidth="1"/>
  </cols>
  <sheetData>
    <row r="1" spans="1:7" x14ac:dyDescent="0.25">
      <c r="A1" s="15" t="s">
        <v>43</v>
      </c>
      <c r="E1" s="15" t="s">
        <v>44</v>
      </c>
    </row>
    <row r="3" spans="1:7" x14ac:dyDescent="0.25">
      <c r="A3" s="16" t="s">
        <v>21</v>
      </c>
      <c r="B3" s="19" t="s">
        <v>55</v>
      </c>
      <c r="C3" s="40" t="s">
        <v>56</v>
      </c>
      <c r="E3" s="16" t="s">
        <v>21</v>
      </c>
      <c r="F3" s="19" t="s">
        <v>55</v>
      </c>
      <c r="G3" s="40" t="s">
        <v>56</v>
      </c>
    </row>
    <row r="4" spans="1:7" x14ac:dyDescent="0.25">
      <c r="A4" s="35" t="s">
        <v>244</v>
      </c>
      <c r="B4" s="44">
        <v>0.78195309671217117</v>
      </c>
      <c r="C4" s="44">
        <v>0.82039904518094764</v>
      </c>
      <c r="E4" s="48" t="s">
        <v>244</v>
      </c>
      <c r="F4" s="44">
        <v>0.43520014565111836</v>
      </c>
      <c r="G4" s="44">
        <v>0.53617799891229723</v>
      </c>
    </row>
    <row r="5" spans="1:7" s="25" customFormat="1" x14ac:dyDescent="0.25">
      <c r="A5" s="4" t="s">
        <v>245</v>
      </c>
      <c r="B5" s="46">
        <v>0.87799910282487326</v>
      </c>
      <c r="C5" s="46">
        <v>0.85202463615997126</v>
      </c>
      <c r="D5" s="24"/>
      <c r="E5" s="4" t="s">
        <v>245</v>
      </c>
      <c r="F5" s="46">
        <v>0.58850030704411871</v>
      </c>
      <c r="G5" s="46">
        <v>0.63891093665421805</v>
      </c>
    </row>
    <row r="6" spans="1:7" s="25" customFormat="1" x14ac:dyDescent="0.25">
      <c r="A6" s="4" t="s">
        <v>246</v>
      </c>
      <c r="B6" s="46">
        <v>0.80692473721900815</v>
      </c>
      <c r="C6" s="46">
        <v>0.84468246405230996</v>
      </c>
      <c r="D6" s="24"/>
      <c r="E6" s="4" t="s">
        <v>246</v>
      </c>
      <c r="F6" s="46">
        <v>0.58401523212715878</v>
      </c>
      <c r="G6" s="46">
        <v>0.6405938140884001</v>
      </c>
    </row>
    <row r="7" spans="1:7" x14ac:dyDescent="0.25">
      <c r="A7" s="4" t="s">
        <v>247</v>
      </c>
      <c r="B7" s="46">
        <v>0.830169150738022</v>
      </c>
      <c r="C7" s="46">
        <v>0.85433266657244256</v>
      </c>
      <c r="E7" s="4" t="s">
        <v>247</v>
      </c>
      <c r="F7" s="46">
        <v>0.52319174608751495</v>
      </c>
      <c r="G7" s="46">
        <v>0.61238430542527134</v>
      </c>
    </row>
    <row r="8" spans="1:7" x14ac:dyDescent="0.25">
      <c r="A8" s="4" t="s">
        <v>248</v>
      </c>
      <c r="B8" s="46">
        <v>0.78265302611434695</v>
      </c>
      <c r="C8" s="46">
        <v>0.80763645176950583</v>
      </c>
      <c r="E8" s="4" t="s">
        <v>248</v>
      </c>
      <c r="F8" s="46">
        <v>0.40873709007185816</v>
      </c>
      <c r="G8" s="46">
        <v>0.44235261304109097</v>
      </c>
    </row>
    <row r="9" spans="1:7" x14ac:dyDescent="0.25">
      <c r="A9" s="4" t="s">
        <v>249</v>
      </c>
      <c r="B9" s="46" t="s">
        <v>243</v>
      </c>
      <c r="C9" s="46" t="s">
        <v>243</v>
      </c>
      <c r="E9" s="4" t="s">
        <v>249</v>
      </c>
      <c r="F9" s="46">
        <v>0.49535508422664987</v>
      </c>
      <c r="G9" s="46">
        <v>0.58765509910101388</v>
      </c>
    </row>
    <row r="10" spans="1:7" x14ac:dyDescent="0.25">
      <c r="A10" s="4" t="s">
        <v>224</v>
      </c>
      <c r="B10" s="46" t="s">
        <v>243</v>
      </c>
      <c r="C10" s="46" t="s">
        <v>243</v>
      </c>
      <c r="E10" s="4" t="s">
        <v>224</v>
      </c>
      <c r="F10" s="46">
        <v>0.50204511589399459</v>
      </c>
      <c r="G10" s="46">
        <v>0.63105684675607798</v>
      </c>
    </row>
    <row r="11" spans="1:7" x14ac:dyDescent="0.25">
      <c r="A11" s="4" t="s">
        <v>223</v>
      </c>
      <c r="B11" s="46" t="s">
        <v>243</v>
      </c>
      <c r="C11" s="46">
        <v>0.72627117349786174</v>
      </c>
      <c r="E11" s="4" t="s">
        <v>223</v>
      </c>
      <c r="F11" s="46">
        <v>0.37081565209988998</v>
      </c>
      <c r="G11" s="46">
        <v>0.4247400697600961</v>
      </c>
    </row>
    <row r="12" spans="1:7" x14ac:dyDescent="0.25">
      <c r="A12" s="4" t="s">
        <v>229</v>
      </c>
      <c r="B12" s="46" t="s">
        <v>243</v>
      </c>
      <c r="C12" s="46">
        <v>0.78867206071086715</v>
      </c>
      <c r="E12" s="4" t="s">
        <v>229</v>
      </c>
      <c r="F12" s="46">
        <v>0.5681633104490873</v>
      </c>
      <c r="G12" s="46">
        <v>0.53161673103106133</v>
      </c>
    </row>
    <row r="13" spans="1:7" x14ac:dyDescent="0.25">
      <c r="A13" s="4" t="s">
        <v>225</v>
      </c>
      <c r="B13" s="46" t="s">
        <v>243</v>
      </c>
      <c r="C13" s="46">
        <v>0.85190691661446971</v>
      </c>
      <c r="E13" s="4" t="s">
        <v>225</v>
      </c>
      <c r="F13" s="46">
        <v>0.61559357012427218</v>
      </c>
      <c r="G13" s="46">
        <v>0.58959934474824416</v>
      </c>
    </row>
    <row r="14" spans="1:7" x14ac:dyDescent="0.25">
      <c r="A14" s="4" t="s">
        <v>230</v>
      </c>
      <c r="B14" s="46">
        <v>0.84272733622533891</v>
      </c>
      <c r="C14" s="46">
        <v>0.80817517415010343</v>
      </c>
      <c r="E14" s="4" t="s">
        <v>230</v>
      </c>
      <c r="F14" s="46">
        <v>0.37109980438409401</v>
      </c>
      <c r="G14" s="46">
        <v>0.50136910440277949</v>
      </c>
    </row>
    <row r="15" spans="1:7" x14ac:dyDescent="0.25">
      <c r="A15" s="4" t="s">
        <v>222</v>
      </c>
      <c r="B15" s="46" t="s">
        <v>243</v>
      </c>
      <c r="C15" s="46">
        <v>0.8015089525975766</v>
      </c>
      <c r="E15" s="4" t="s">
        <v>222</v>
      </c>
      <c r="F15" s="46">
        <v>0.38508448088724262</v>
      </c>
      <c r="G15" s="46">
        <v>0.52006852070426191</v>
      </c>
    </row>
    <row r="16" spans="1:7" x14ac:dyDescent="0.25">
      <c r="A16" s="4" t="s">
        <v>221</v>
      </c>
      <c r="B16" s="46" t="s">
        <v>243</v>
      </c>
      <c r="C16" s="46" t="s">
        <v>243</v>
      </c>
      <c r="E16" s="4" t="s">
        <v>221</v>
      </c>
      <c r="F16" s="46">
        <v>0.49430591705378285</v>
      </c>
      <c r="G16" s="46">
        <v>0.58262042307041151</v>
      </c>
    </row>
    <row r="17" spans="1:7" x14ac:dyDescent="0.25">
      <c r="A17" s="4" t="s">
        <v>228</v>
      </c>
      <c r="B17" s="46" t="s">
        <v>243</v>
      </c>
      <c r="C17" s="46">
        <v>0.79627045404213337</v>
      </c>
      <c r="E17" s="4" t="s">
        <v>228</v>
      </c>
      <c r="F17" s="46">
        <v>0.57981222953239886</v>
      </c>
      <c r="G17" s="46">
        <v>0.63637370181337094</v>
      </c>
    </row>
    <row r="18" spans="1:7" x14ac:dyDescent="0.25">
      <c r="A18" s="4" t="s">
        <v>227</v>
      </c>
      <c r="B18" s="46" t="s">
        <v>243</v>
      </c>
      <c r="C18" s="46">
        <v>0.74272363324707003</v>
      </c>
      <c r="E18" s="4" t="s">
        <v>227</v>
      </c>
      <c r="F18" s="46">
        <v>0.30472195689862369</v>
      </c>
      <c r="G18" s="46">
        <v>0.48067075798624664</v>
      </c>
    </row>
    <row r="19" spans="1:7" x14ac:dyDescent="0.25">
      <c r="A19" s="37" t="s">
        <v>226</v>
      </c>
      <c r="B19" s="45" t="s">
        <v>243</v>
      </c>
      <c r="C19" s="45">
        <v>0.83495851969105417</v>
      </c>
      <c r="E19" s="37" t="s">
        <v>226</v>
      </c>
      <c r="F19" s="45">
        <v>0.55429545410784842</v>
      </c>
      <c r="G19" s="45">
        <v>0.54712108209791122</v>
      </c>
    </row>
    <row r="20" spans="1:7" x14ac:dyDescent="0.25">
      <c r="E20" s="24"/>
    </row>
    <row r="21" spans="1:7" x14ac:dyDescent="0.25">
      <c r="A21" s="1" t="s">
        <v>114</v>
      </c>
    </row>
    <row r="43" spans="1:7" x14ac:dyDescent="0.25">
      <c r="C43" s="31"/>
      <c r="G43" s="31"/>
    </row>
    <row r="44" spans="1:7" s="24" customFormat="1" ht="14.25" x14ac:dyDescent="0.2">
      <c r="A44" s="1"/>
      <c r="E44" s="1"/>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zoomScale="85" zoomScaleNormal="85" workbookViewId="0"/>
  </sheetViews>
  <sheetFormatPr defaultRowHeight="15" x14ac:dyDescent="0.25"/>
  <cols>
    <col min="1" max="1" width="42.7109375" style="1" customWidth="1"/>
    <col min="2" max="2" width="16.28515625" style="24" customWidth="1"/>
    <col min="3" max="3" width="20" style="24" customWidth="1"/>
    <col min="4" max="4" width="13.28515625" style="24" customWidth="1"/>
    <col min="5" max="5" width="42.42578125" style="1" customWidth="1"/>
    <col min="6" max="6" width="16.28515625" style="24" customWidth="1"/>
    <col min="7" max="7" width="20" style="24" customWidth="1"/>
  </cols>
  <sheetData>
    <row r="1" spans="1:7" x14ac:dyDescent="0.25">
      <c r="A1" s="15" t="s">
        <v>45</v>
      </c>
      <c r="E1" s="15" t="s">
        <v>46</v>
      </c>
    </row>
    <row r="3" spans="1:7" x14ac:dyDescent="0.25">
      <c r="A3" s="16" t="s">
        <v>27</v>
      </c>
      <c r="B3" s="19" t="s">
        <v>55</v>
      </c>
      <c r="C3" s="19" t="s">
        <v>56</v>
      </c>
      <c r="E3" s="16" t="s">
        <v>27</v>
      </c>
      <c r="F3" s="19" t="s">
        <v>55</v>
      </c>
      <c r="G3" s="19" t="s">
        <v>56</v>
      </c>
    </row>
    <row r="4" spans="1:7" x14ac:dyDescent="0.25">
      <c r="A4" s="35" t="s">
        <v>236</v>
      </c>
      <c r="B4" s="44">
        <v>0.81601600402739849</v>
      </c>
      <c r="C4" s="44">
        <v>0.84037653746036411</v>
      </c>
      <c r="E4" s="35" t="s">
        <v>236</v>
      </c>
      <c r="F4" s="44">
        <v>0.53104726424459403</v>
      </c>
      <c r="G4" s="44">
        <v>0.58430165691327363</v>
      </c>
    </row>
    <row r="5" spans="1:7" s="25" customFormat="1" x14ac:dyDescent="0.25">
      <c r="A5" s="4" t="s">
        <v>237</v>
      </c>
      <c r="B5" s="46">
        <v>0.84103386766503041</v>
      </c>
      <c r="C5" s="46">
        <v>0.84890229156970554</v>
      </c>
      <c r="D5" s="24"/>
      <c r="E5" s="4" t="s">
        <v>237</v>
      </c>
      <c r="F5" s="46">
        <v>0.53054445522462501</v>
      </c>
      <c r="G5" s="46">
        <v>0.57699679204089316</v>
      </c>
    </row>
    <row r="6" spans="1:7" s="25" customFormat="1" x14ac:dyDescent="0.25">
      <c r="A6" s="4" t="s">
        <v>238</v>
      </c>
      <c r="B6" s="46">
        <v>0.83446103727726728</v>
      </c>
      <c r="C6" s="46">
        <v>0.86401722349611965</v>
      </c>
      <c r="D6" s="24"/>
      <c r="E6" s="4" t="s">
        <v>238</v>
      </c>
      <c r="F6" s="46">
        <v>0.49270905044989427</v>
      </c>
      <c r="G6" s="46">
        <v>0.56891333344058714</v>
      </c>
    </row>
    <row r="7" spans="1:7" x14ac:dyDescent="0.25">
      <c r="A7" s="4" t="s">
        <v>239</v>
      </c>
      <c r="B7" s="46">
        <v>0.79531886500650928</v>
      </c>
      <c r="C7" s="46">
        <v>0.86044750068348652</v>
      </c>
      <c r="E7" s="4" t="s">
        <v>239</v>
      </c>
      <c r="F7" s="46">
        <v>0.49595885552769142</v>
      </c>
      <c r="G7" s="46">
        <v>0.55355523324462808</v>
      </c>
    </row>
    <row r="8" spans="1:7" x14ac:dyDescent="0.25">
      <c r="A8" s="4" t="s">
        <v>240</v>
      </c>
      <c r="B8" s="46">
        <v>0.71582854487765324</v>
      </c>
      <c r="C8" s="46">
        <v>0.84830833106996761</v>
      </c>
      <c r="E8" s="4" t="s">
        <v>240</v>
      </c>
      <c r="F8" s="46">
        <v>0.47729554497883547</v>
      </c>
      <c r="G8" s="46">
        <v>0.54366486710672124</v>
      </c>
    </row>
    <row r="9" spans="1:7" x14ac:dyDescent="0.25">
      <c r="A9" s="4" t="s">
        <v>241</v>
      </c>
      <c r="B9" s="46">
        <v>0.79031723338126325</v>
      </c>
      <c r="C9" s="46">
        <v>0.79827834024972943</v>
      </c>
      <c r="E9" s="4" t="s">
        <v>241</v>
      </c>
      <c r="F9" s="46">
        <v>0.30939662306689791</v>
      </c>
      <c r="G9" s="46">
        <v>0.44693710803748377</v>
      </c>
    </row>
    <row r="10" spans="1:7" x14ac:dyDescent="0.25">
      <c r="A10" s="42" t="s">
        <v>242</v>
      </c>
      <c r="B10" s="49">
        <v>0.66735559343608775</v>
      </c>
      <c r="C10" s="49" t="s">
        <v>243</v>
      </c>
      <c r="E10" s="42" t="s">
        <v>242</v>
      </c>
      <c r="F10" s="49">
        <v>0.29689720218124988</v>
      </c>
      <c r="G10" s="49">
        <v>0.3775645277705581</v>
      </c>
    </row>
    <row r="11" spans="1:7" x14ac:dyDescent="0.25">
      <c r="A11"/>
      <c r="B11"/>
      <c r="C11"/>
      <c r="D11"/>
      <c r="E11"/>
      <c r="F11"/>
      <c r="G11"/>
    </row>
    <row r="12" spans="1:7" x14ac:dyDescent="0.25">
      <c r="A12" s="1" t="s">
        <v>114</v>
      </c>
      <c r="B12"/>
      <c r="C12"/>
      <c r="D12"/>
      <c r="E12"/>
      <c r="F12"/>
      <c r="G12"/>
    </row>
    <row r="13" spans="1:7" x14ac:dyDescent="0.25">
      <c r="A13"/>
      <c r="B13"/>
      <c r="C13"/>
      <c r="D13"/>
      <c r="E13"/>
      <c r="F13"/>
      <c r="G13"/>
    </row>
    <row r="14" spans="1:7" x14ac:dyDescent="0.25">
      <c r="A14"/>
      <c r="B14"/>
      <c r="C14"/>
      <c r="D14"/>
      <c r="E14"/>
      <c r="F14"/>
      <c r="G14"/>
    </row>
    <row r="15" spans="1:7" x14ac:dyDescent="0.25">
      <c r="A15"/>
      <c r="B15"/>
      <c r="C15"/>
      <c r="D15"/>
      <c r="E15"/>
      <c r="F15"/>
      <c r="G15"/>
    </row>
    <row r="16" spans="1:7" x14ac:dyDescent="0.25">
      <c r="A16"/>
      <c r="B16"/>
      <c r="C16"/>
      <c r="D16"/>
      <c r="E16"/>
      <c r="F16"/>
      <c r="G16"/>
    </row>
    <row r="17" spans="1:7" x14ac:dyDescent="0.25">
      <c r="A17"/>
      <c r="B17"/>
      <c r="C17"/>
      <c r="D17"/>
      <c r="E17"/>
      <c r="F17"/>
      <c r="G17"/>
    </row>
    <row r="18" spans="1:7" x14ac:dyDescent="0.25">
      <c r="A18"/>
      <c r="B18"/>
      <c r="C18"/>
      <c r="D18"/>
      <c r="E18"/>
      <c r="F18"/>
      <c r="G18"/>
    </row>
    <row r="19" spans="1:7" x14ac:dyDescent="0.25">
      <c r="A19"/>
      <c r="B19"/>
      <c r="C19"/>
      <c r="D19"/>
      <c r="E19"/>
      <c r="F19"/>
      <c r="G19"/>
    </row>
    <row r="20" spans="1:7" x14ac:dyDescent="0.25">
      <c r="A20"/>
      <c r="B20"/>
      <c r="C20"/>
      <c r="D20"/>
      <c r="E20"/>
      <c r="F20"/>
      <c r="G20"/>
    </row>
    <row r="21" spans="1:7" x14ac:dyDescent="0.25">
      <c r="A21"/>
      <c r="B21"/>
      <c r="C21"/>
      <c r="D21"/>
      <c r="E21"/>
      <c r="F21"/>
      <c r="G21"/>
    </row>
    <row r="36" spans="1:7" s="24" customFormat="1" ht="14.25" x14ac:dyDescent="0.2">
      <c r="A36" s="1"/>
      <c r="E36" s="1"/>
    </row>
    <row r="43" spans="1:7" x14ac:dyDescent="0.25">
      <c r="C43" s="31"/>
      <c r="G43" s="31"/>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topLeftCell="A1048576" zoomScale="85" zoomScaleNormal="85" workbookViewId="0"/>
  </sheetViews>
  <sheetFormatPr defaultRowHeight="15" customHeight="1" zeroHeight="1" x14ac:dyDescent="0.25"/>
  <sheetData>
    <row r="1" hidden="1"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topLeftCell="A1048576" zoomScale="85" zoomScaleNormal="85" workbookViewId="0"/>
  </sheetViews>
  <sheetFormatPr defaultRowHeight="15" customHeight="1" zeroHeight="1" x14ac:dyDescent="0.25"/>
  <sheetData>
    <row r="1" hidden="1" x14ac:dyDescent="0.2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zoomScale="85" zoomScaleNormal="85" workbookViewId="0"/>
  </sheetViews>
  <sheetFormatPr defaultRowHeight="15" x14ac:dyDescent="0.25"/>
  <cols>
    <col min="1" max="1" width="71.85546875" bestFit="1" customWidth="1"/>
    <col min="2" max="3" width="20.5703125" customWidth="1"/>
    <col min="4" max="5" width="26" customWidth="1"/>
  </cols>
  <sheetData>
    <row r="1" spans="1:5" x14ac:dyDescent="0.25">
      <c r="A1" s="15" t="s">
        <v>47</v>
      </c>
    </row>
    <row r="3" spans="1:5" x14ac:dyDescent="0.25">
      <c r="A3" s="16" t="s">
        <v>48</v>
      </c>
      <c r="B3" s="19" t="s">
        <v>55</v>
      </c>
      <c r="C3" s="19" t="s">
        <v>56</v>
      </c>
      <c r="D3" s="19" t="s">
        <v>57</v>
      </c>
      <c r="E3" s="19" t="s">
        <v>58</v>
      </c>
    </row>
    <row r="4" spans="1:5" x14ac:dyDescent="0.25">
      <c r="A4" s="35" t="s">
        <v>115</v>
      </c>
      <c r="B4" s="44">
        <v>0.67141585040071239</v>
      </c>
      <c r="C4" s="44">
        <v>0.67296438225945399</v>
      </c>
      <c r="D4" s="44">
        <v>0.67741935483870963</v>
      </c>
      <c r="E4" s="44">
        <v>0.57971014492753625</v>
      </c>
    </row>
    <row r="5" spans="1:5" x14ac:dyDescent="0.25">
      <c r="A5" s="36" t="s">
        <v>116</v>
      </c>
      <c r="B5" s="50">
        <v>0.71402714932126699</v>
      </c>
      <c r="C5" s="50">
        <v>0.70593574151388638</v>
      </c>
      <c r="D5" s="50">
        <v>0.71807228915662646</v>
      </c>
      <c r="E5" s="50">
        <v>0.6518518518518519</v>
      </c>
    </row>
    <row r="6" spans="1:5" x14ac:dyDescent="0.25">
      <c r="A6" s="36" t="s">
        <v>117</v>
      </c>
      <c r="B6" s="50">
        <v>0.65047233468286103</v>
      </c>
      <c r="C6" s="50">
        <v>0.61124524657451562</v>
      </c>
      <c r="D6" s="50">
        <v>0.65788212745567798</v>
      </c>
      <c r="E6" s="50">
        <v>0.53676470588235292</v>
      </c>
    </row>
    <row r="7" spans="1:5" x14ac:dyDescent="0.25">
      <c r="A7" s="36" t="s">
        <v>118</v>
      </c>
      <c r="B7" s="50">
        <v>0.47282861124013004</v>
      </c>
      <c r="C7" s="50">
        <v>0.51995534468322635</v>
      </c>
      <c r="D7" s="50">
        <v>0.46336633663366339</v>
      </c>
      <c r="E7" s="50">
        <v>0.61654135338345861</v>
      </c>
    </row>
    <row r="8" spans="1:5" x14ac:dyDescent="0.25">
      <c r="A8" s="37" t="s">
        <v>119</v>
      </c>
      <c r="B8" s="45">
        <v>0.64130434782608692</v>
      </c>
      <c r="C8" s="45">
        <v>0.62587878787878792</v>
      </c>
      <c r="D8" s="45">
        <v>0.64983888292158964</v>
      </c>
      <c r="E8" s="45">
        <v>0.54320987654320985</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zoomScale="85" zoomScaleNormal="85" workbookViewId="0"/>
  </sheetViews>
  <sheetFormatPr defaultRowHeight="15" x14ac:dyDescent="0.25"/>
  <cols>
    <col min="1" max="1" width="72.42578125" customWidth="1"/>
    <col min="2" max="3" width="20.85546875" style="51" customWidth="1"/>
  </cols>
  <sheetData>
    <row r="1" spans="1:3" x14ac:dyDescent="0.25">
      <c r="A1" s="15" t="s">
        <v>49</v>
      </c>
    </row>
    <row r="3" spans="1:3" x14ac:dyDescent="0.25">
      <c r="A3" s="16" t="s">
        <v>50</v>
      </c>
      <c r="B3" s="52" t="s">
        <v>55</v>
      </c>
      <c r="C3" s="52" t="s">
        <v>56</v>
      </c>
    </row>
    <row r="4" spans="1:3" x14ac:dyDescent="0.25">
      <c r="A4" s="35" t="s">
        <v>115</v>
      </c>
      <c r="B4" s="44">
        <v>4.4973544973544999E-2</v>
      </c>
      <c r="C4" s="44">
        <v>7.0019874636905732E-2</v>
      </c>
    </row>
    <row r="5" spans="1:3" x14ac:dyDescent="0.25">
      <c r="A5" s="36" t="s">
        <v>116</v>
      </c>
      <c r="B5" s="50">
        <v>0.11329646142558836</v>
      </c>
      <c r="C5" s="50">
        <v>0.1334296666182968</v>
      </c>
    </row>
    <row r="6" spans="1:3" x14ac:dyDescent="0.25">
      <c r="A6" s="36" t="s">
        <v>117</v>
      </c>
      <c r="B6" s="50">
        <v>4.6219858156028359E-2</v>
      </c>
      <c r="C6" s="50">
        <v>5.1541702641932141E-2</v>
      </c>
    </row>
    <row r="7" spans="1:3" x14ac:dyDescent="0.25">
      <c r="A7" s="36" t="s">
        <v>118</v>
      </c>
      <c r="B7" s="50">
        <v>1.5547363359512734E-2</v>
      </c>
      <c r="C7" s="50">
        <v>1.3449881268050801E-2</v>
      </c>
    </row>
    <row r="8" spans="1:3" x14ac:dyDescent="0.25">
      <c r="A8" s="37" t="s">
        <v>119</v>
      </c>
      <c r="B8" s="45">
        <v>2.5287195292799103E-2</v>
      </c>
      <c r="C8" s="45">
        <v>4.9007891342286891E-2</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zoomScale="85" zoomScaleNormal="85" workbookViewId="0"/>
  </sheetViews>
  <sheetFormatPr defaultRowHeight="15" x14ac:dyDescent="0.25"/>
  <cols>
    <col min="1" max="1" width="83.140625" customWidth="1"/>
    <col min="2" max="3" width="31.5703125" style="51" customWidth="1"/>
    <col min="4" max="5" width="31.5703125" customWidth="1"/>
  </cols>
  <sheetData>
    <row r="1" spans="1:5" x14ac:dyDescent="0.25">
      <c r="A1" s="15" t="s">
        <v>51</v>
      </c>
    </row>
    <row r="3" spans="1:5" x14ac:dyDescent="0.25">
      <c r="A3" s="16" t="s">
        <v>52</v>
      </c>
      <c r="B3" s="52" t="s">
        <v>89</v>
      </c>
      <c r="C3" s="52" t="s">
        <v>90</v>
      </c>
      <c r="D3" s="52" t="s">
        <v>91</v>
      </c>
      <c r="E3" s="52" t="s">
        <v>92</v>
      </c>
    </row>
    <row r="4" spans="1:5" x14ac:dyDescent="0.25">
      <c r="A4" s="35" t="s">
        <v>252</v>
      </c>
      <c r="B4" s="44">
        <v>0.90460526315789469</v>
      </c>
      <c r="C4" s="44">
        <v>0.91678008944195999</v>
      </c>
      <c r="D4" s="44">
        <v>0.97499999999999998</v>
      </c>
      <c r="E4" s="44">
        <v>0.93846153846153846</v>
      </c>
    </row>
    <row r="5" spans="1:5" x14ac:dyDescent="0.25">
      <c r="A5" s="36" t="s">
        <v>253</v>
      </c>
      <c r="B5" s="50">
        <v>0.88410596026490063</v>
      </c>
      <c r="C5" s="50">
        <v>0.89516917660864459</v>
      </c>
      <c r="D5" s="50">
        <v>0.90243902439024393</v>
      </c>
      <c r="E5" s="50">
        <v>0.91597633136094669</v>
      </c>
    </row>
    <row r="6" spans="1:5" x14ac:dyDescent="0.25">
      <c r="A6" s="36" t="s">
        <v>254</v>
      </c>
      <c r="B6" s="50">
        <v>0.82236842105263153</v>
      </c>
      <c r="C6" s="50">
        <v>0.82618067803252992</v>
      </c>
      <c r="D6" s="50">
        <v>0.87804878048780488</v>
      </c>
      <c r="E6" s="50">
        <v>0.85325443786982247</v>
      </c>
    </row>
    <row r="7" spans="1:5" x14ac:dyDescent="0.25">
      <c r="A7" s="36" t="s">
        <v>255</v>
      </c>
      <c r="B7" s="50">
        <v>0.72185430463576161</v>
      </c>
      <c r="C7" s="50">
        <v>0.73629396738062491</v>
      </c>
      <c r="D7" s="50">
        <v>0.67500000000000004</v>
      </c>
      <c r="E7" s="50">
        <v>0.75771971496437052</v>
      </c>
    </row>
    <row r="8" spans="1:5" x14ac:dyDescent="0.25">
      <c r="A8" s="37" t="s">
        <v>256</v>
      </c>
      <c r="B8" s="45">
        <v>0.57094594594594594</v>
      </c>
      <c r="C8" s="45">
        <v>0.60819639675311821</v>
      </c>
      <c r="D8" s="45">
        <v>0.52500000000000002</v>
      </c>
      <c r="E8" s="45">
        <v>0.63452380952380949</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topLeftCell="A1048576" zoomScale="85" zoomScaleNormal="85" workbookViewId="0"/>
  </sheetViews>
  <sheetFormatPr defaultRowHeight="15" customHeight="1" zeroHeight="1" x14ac:dyDescent="0.25"/>
  <cols>
    <col min="2" max="3" width="20.85546875" customWidth="1"/>
  </cols>
  <sheetData>
    <row r="1" hidden="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zoomScale="85" zoomScaleNormal="85" workbookViewId="0"/>
  </sheetViews>
  <sheetFormatPr defaultRowHeight="14.25" x14ac:dyDescent="0.2"/>
  <cols>
    <col min="1" max="1" width="69.85546875" style="1" bestFit="1" customWidth="1"/>
    <col min="2" max="4" width="18.140625" style="1" customWidth="1"/>
    <col min="5" max="5" width="16" style="1" customWidth="1"/>
    <col min="6" max="16384" width="9.140625" style="1"/>
  </cols>
  <sheetData>
    <row r="1" spans="1:6" ht="15" x14ac:dyDescent="0.25">
      <c r="A1" s="15" t="s">
        <v>1</v>
      </c>
    </row>
    <row r="2" spans="1:6" x14ac:dyDescent="0.2">
      <c r="E2" s="2"/>
    </row>
    <row r="3" spans="1:6" ht="15" x14ac:dyDescent="0.25">
      <c r="A3" s="16" t="s">
        <v>3</v>
      </c>
      <c r="B3" s="17" t="s">
        <v>55</v>
      </c>
      <c r="C3" s="17" t="s">
        <v>56</v>
      </c>
      <c r="D3" s="17" t="s">
        <v>2</v>
      </c>
      <c r="E3" s="2"/>
    </row>
    <row r="4" spans="1:6" s="8" customFormat="1" ht="15.95" customHeight="1" x14ac:dyDescent="0.25">
      <c r="A4" s="9" t="s">
        <v>163</v>
      </c>
      <c r="B4" s="14">
        <v>74519.110629619958</v>
      </c>
      <c r="C4" s="14">
        <v>65701.212216266067</v>
      </c>
      <c r="D4" s="10">
        <v>0.1342121114040995</v>
      </c>
      <c r="E4" s="7"/>
    </row>
    <row r="5" spans="1:6" s="8" customFormat="1" ht="15.95" customHeight="1" x14ac:dyDescent="0.25">
      <c r="A5" s="9" t="s">
        <v>164</v>
      </c>
      <c r="B5" s="14">
        <v>349421.40284052095</v>
      </c>
      <c r="C5" s="14">
        <v>293752.31106538518</v>
      </c>
      <c r="D5" s="10">
        <v>0.18951031082354475</v>
      </c>
      <c r="F5" s="11"/>
    </row>
    <row r="6" spans="1:6" s="8" customFormat="1" ht="15.95" customHeight="1" x14ac:dyDescent="0.25">
      <c r="A6" s="9" t="s">
        <v>165</v>
      </c>
      <c r="B6" s="14">
        <v>53527.245343641291</v>
      </c>
      <c r="C6" s="14">
        <v>48286.959658170155</v>
      </c>
      <c r="D6" s="10">
        <v>0.10852382760413626</v>
      </c>
    </row>
    <row r="7" spans="1:6" s="8" customFormat="1" ht="15.95" customHeight="1" x14ac:dyDescent="0.25">
      <c r="A7" s="9" t="s">
        <v>166</v>
      </c>
      <c r="B7" s="14">
        <v>38181.694036381225</v>
      </c>
      <c r="C7" s="14">
        <v>38713.368602685354</v>
      </c>
      <c r="D7" s="10">
        <v>-1.3733616719348252E-2</v>
      </c>
    </row>
    <row r="8" spans="1:6" s="8" customFormat="1" ht="15.95" customHeight="1" x14ac:dyDescent="0.25">
      <c r="A8" s="9" t="s">
        <v>167</v>
      </c>
      <c r="B8" s="14">
        <v>213338.02122461295</v>
      </c>
      <c r="C8" s="14">
        <v>199012.0358209938</v>
      </c>
      <c r="D8" s="10">
        <v>7.1985522606808683E-2</v>
      </c>
    </row>
    <row r="9" spans="1:6" s="8" customFormat="1" ht="15.95" customHeight="1" x14ac:dyDescent="0.25">
      <c r="A9" s="9" t="s">
        <v>168</v>
      </c>
      <c r="B9" s="14">
        <v>23034.048584180182</v>
      </c>
      <c r="C9" s="14">
        <v>24850.624296144317</v>
      </c>
      <c r="D9" s="10">
        <v>-7.3099801852703705E-2</v>
      </c>
    </row>
    <row r="10" spans="1:6" s="8" customFormat="1" ht="15.95" customHeight="1" x14ac:dyDescent="0.25">
      <c r="A10" s="9" t="s">
        <v>169</v>
      </c>
      <c r="B10" s="10">
        <v>0.59979123476513374</v>
      </c>
      <c r="C10" s="10">
        <v>0.66521231692815241</v>
      </c>
      <c r="D10" s="10">
        <v>-6.5421082163018673E-2</v>
      </c>
    </row>
    <row r="11" spans="1:6" s="8" customFormat="1" ht="15.95" customHeight="1" x14ac:dyDescent="0.25">
      <c r="A11" s="9" t="s">
        <v>170</v>
      </c>
      <c r="B11" s="10">
        <v>0.81428921052557168</v>
      </c>
      <c r="C11" s="10">
        <v>0.84520747359374171</v>
      </c>
      <c r="D11" s="10">
        <v>-3.0918263068170027E-2</v>
      </c>
    </row>
    <row r="12" spans="1:6" s="8" customFormat="1" ht="15.95" customHeight="1" x14ac:dyDescent="0.25">
      <c r="A12" s="12" t="s">
        <v>171</v>
      </c>
      <c r="B12" s="13">
        <v>0.48876212806748015</v>
      </c>
      <c r="C12" s="13">
        <v>0.57650055605365358</v>
      </c>
      <c r="D12" s="13">
        <v>-8.7738427986173428E-2</v>
      </c>
    </row>
    <row r="13" spans="1:6" s="8" customFormat="1" ht="15.95" customHeight="1" x14ac:dyDescent="0.25">
      <c r="A13" s="9" t="s">
        <v>172</v>
      </c>
      <c r="B13" s="62">
        <v>1.7080658143496255E-2</v>
      </c>
      <c r="C13" s="62">
        <v>1.7528466594613847E-2</v>
      </c>
      <c r="D13" s="62">
        <v>-4.4780845111759213E-4</v>
      </c>
    </row>
    <row r="14" spans="1:6" s="8" customFormat="1" ht="15.95" customHeight="1" x14ac:dyDescent="0.25">
      <c r="A14" s="12" t="s">
        <v>173</v>
      </c>
      <c r="B14" s="63">
        <v>5.0724236440507803E-2</v>
      </c>
      <c r="C14" s="63">
        <v>6.5062508446148651E-2</v>
      </c>
      <c r="D14" s="63">
        <v>-1.4338272005640848E-2</v>
      </c>
    </row>
    <row r="15" spans="1:6" s="8" customFormat="1" ht="15.95" customHeight="1" x14ac:dyDescent="0.25">
      <c r="A15" s="9" t="s">
        <v>174</v>
      </c>
      <c r="B15" s="10">
        <v>0.18367346938775511</v>
      </c>
      <c r="C15" s="10">
        <v>0.22244533690316823</v>
      </c>
      <c r="D15" s="10">
        <v>-3.8771867515413116E-2</v>
      </c>
    </row>
    <row r="16" spans="1:6" s="8" customFormat="1" ht="15.95" customHeight="1" x14ac:dyDescent="0.25">
      <c r="A16" s="9" t="s">
        <v>175</v>
      </c>
      <c r="B16" s="10">
        <v>0.39840637450199201</v>
      </c>
      <c r="C16" s="10">
        <v>0.43501727115716754</v>
      </c>
      <c r="D16" s="10">
        <v>-3.6610896655175529E-2</v>
      </c>
    </row>
    <row r="17" spans="1:4" s="8" customFormat="1" ht="15.95" customHeight="1" x14ac:dyDescent="0.25">
      <c r="A17" s="9" t="s">
        <v>176</v>
      </c>
      <c r="B17" s="10">
        <v>0.11688311688311688</v>
      </c>
      <c r="C17" s="10">
        <v>0.25273213603362626</v>
      </c>
      <c r="D17" s="10">
        <v>-0.1358490191505094</v>
      </c>
    </row>
    <row r="18" spans="1:4" s="8" customFormat="1" ht="15.95" customHeight="1" x14ac:dyDescent="0.25">
      <c r="A18" s="12" t="s">
        <v>177</v>
      </c>
      <c r="B18" s="13">
        <v>0.48672566371681414</v>
      </c>
      <c r="C18" s="13">
        <v>0.4669070693411464</v>
      </c>
      <c r="D18" s="13">
        <v>1.9818594375667742E-2</v>
      </c>
    </row>
    <row r="20" spans="1:4" x14ac:dyDescent="0.2">
      <c r="A20" s="1" t="s">
        <v>111</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zoomScale="85" zoomScaleNormal="85" workbookViewId="0"/>
  </sheetViews>
  <sheetFormatPr defaultRowHeight="15" x14ac:dyDescent="0.25"/>
  <cols>
    <col min="1" max="1" width="81.140625" bestFit="1" customWidth="1"/>
    <col min="2" max="3" width="20.85546875" customWidth="1"/>
    <col min="4" max="6" width="27.85546875" customWidth="1"/>
  </cols>
  <sheetData>
    <row r="1" spans="1:5" x14ac:dyDescent="0.25">
      <c r="A1" s="15" t="s">
        <v>47</v>
      </c>
    </row>
    <row r="3" spans="1:5" x14ac:dyDescent="0.25">
      <c r="A3" s="16" t="s">
        <v>48</v>
      </c>
      <c r="B3" s="19" t="s">
        <v>55</v>
      </c>
      <c r="C3" s="19" t="s">
        <v>56</v>
      </c>
      <c r="D3" s="19" t="s">
        <v>57</v>
      </c>
      <c r="E3" s="19" t="s">
        <v>58</v>
      </c>
    </row>
    <row r="4" spans="1:5" x14ac:dyDescent="0.25">
      <c r="A4" s="35" t="s">
        <v>120</v>
      </c>
      <c r="B4" s="44">
        <v>0.25364308342133052</v>
      </c>
      <c r="C4" s="44">
        <v>0.28032164395800757</v>
      </c>
      <c r="D4" s="44">
        <v>0.25828889404127059</v>
      </c>
      <c r="E4" s="44">
        <v>0.20616113744075829</v>
      </c>
    </row>
    <row r="5" spans="1:5" x14ac:dyDescent="0.25">
      <c r="A5" s="36" t="s">
        <v>121</v>
      </c>
      <c r="B5" s="50">
        <v>0.37776373973468097</v>
      </c>
      <c r="C5" s="50">
        <v>0.40297225050916496</v>
      </c>
      <c r="D5" s="50">
        <v>0.37849710982658957</v>
      </c>
      <c r="E5" s="50">
        <v>0.37028301886792453</v>
      </c>
    </row>
    <row r="6" spans="1:5" x14ac:dyDescent="0.25">
      <c r="A6" s="36" t="s">
        <v>122</v>
      </c>
      <c r="B6" s="50">
        <v>0.65514316012725349</v>
      </c>
      <c r="C6" s="50">
        <v>0.65159147789257521</v>
      </c>
      <c r="D6" s="50">
        <v>0.66286379511059368</v>
      </c>
      <c r="E6" s="50">
        <v>0.57619047619047614</v>
      </c>
    </row>
    <row r="7" spans="1:5" x14ac:dyDescent="0.25">
      <c r="A7" s="36" t="s">
        <v>117</v>
      </c>
      <c r="B7" s="50">
        <v>0.6392190152801358</v>
      </c>
      <c r="C7" s="50">
        <v>0.61295999999999995</v>
      </c>
      <c r="D7" s="50">
        <v>0.63056137898905196</v>
      </c>
      <c r="E7" s="50">
        <v>0.72792362768496421</v>
      </c>
    </row>
    <row r="8" spans="1:5" x14ac:dyDescent="0.25">
      <c r="A8" s="36" t="s">
        <v>123</v>
      </c>
      <c r="B8" s="50">
        <v>0.13779944880220479</v>
      </c>
      <c r="C8" s="50">
        <v>0.11572353242758267</v>
      </c>
      <c r="D8" s="50">
        <v>0.12523277467411545</v>
      </c>
      <c r="E8" s="50">
        <v>0.26603325415676959</v>
      </c>
    </row>
    <row r="9" spans="1:5" x14ac:dyDescent="0.25">
      <c r="A9" s="36" t="s">
        <v>124</v>
      </c>
      <c r="B9" s="50">
        <v>0.31517183570829843</v>
      </c>
      <c r="C9" s="50">
        <v>0.35872010137810867</v>
      </c>
      <c r="D9" s="50">
        <v>0.31438434982738778</v>
      </c>
      <c r="E9" s="50">
        <v>0.3231850117096019</v>
      </c>
    </row>
    <row r="10" spans="1:5" x14ac:dyDescent="0.25">
      <c r="A10" s="36" t="s">
        <v>119</v>
      </c>
      <c r="B10" s="50">
        <v>0.75552747946936194</v>
      </c>
      <c r="C10" s="50">
        <v>0.75015051173991576</v>
      </c>
      <c r="D10" s="50">
        <v>0.75361321403991743</v>
      </c>
      <c r="E10" s="50">
        <v>0.77692307692307694</v>
      </c>
    </row>
    <row r="11" spans="1:5" x14ac:dyDescent="0.25">
      <c r="A11" s="37" t="s">
        <v>125</v>
      </c>
      <c r="B11" s="45">
        <v>0.56313993174061439</v>
      </c>
      <c r="C11" s="45">
        <v>0.61803569917942647</v>
      </c>
      <c r="D11" s="45">
        <v>0.55805243445692887</v>
      </c>
      <c r="E11" s="45">
        <v>0.61538461538461542</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zoomScale="85" zoomScaleNormal="85" workbookViewId="0"/>
  </sheetViews>
  <sheetFormatPr defaultRowHeight="15" x14ac:dyDescent="0.25"/>
  <cols>
    <col min="1" max="1" width="81.140625" bestFit="1" customWidth="1"/>
    <col min="2" max="3" width="20.85546875" style="51" customWidth="1"/>
  </cols>
  <sheetData>
    <row r="1" spans="1:3" x14ac:dyDescent="0.25">
      <c r="A1" s="15" t="s">
        <v>49</v>
      </c>
    </row>
    <row r="3" spans="1:3" x14ac:dyDescent="0.25">
      <c r="A3" s="16" t="s">
        <v>50</v>
      </c>
      <c r="B3" s="52" t="s">
        <v>55</v>
      </c>
      <c r="C3" s="52" t="s">
        <v>56</v>
      </c>
    </row>
    <row r="4" spans="1:3" x14ac:dyDescent="0.25">
      <c r="A4" s="35" t="s">
        <v>120</v>
      </c>
      <c r="B4" s="33">
        <v>-2.8708599628528064E-2</v>
      </c>
      <c r="C4" s="33">
        <v>-1.4920403966074414E-3</v>
      </c>
    </row>
    <row r="5" spans="1:3" x14ac:dyDescent="0.25">
      <c r="A5" s="36" t="s">
        <v>121</v>
      </c>
      <c r="B5" s="32">
        <v>2.0794264827515008E-2</v>
      </c>
      <c r="C5" s="32">
        <v>4.1565162694239821E-2</v>
      </c>
    </row>
    <row r="6" spans="1:3" x14ac:dyDescent="0.25">
      <c r="A6" s="36" t="s">
        <v>122</v>
      </c>
      <c r="B6" s="32">
        <v>9.3073593073593752E-3</v>
      </c>
      <c r="C6" s="32">
        <v>1.3832386699146548E-2</v>
      </c>
    </row>
    <row r="7" spans="1:3" x14ac:dyDescent="0.25">
      <c r="A7" s="36" t="s">
        <v>117</v>
      </c>
      <c r="B7" s="32">
        <v>-2.1896198257409072E-2</v>
      </c>
      <c r="C7" s="32">
        <v>-4.2626290800132915E-3</v>
      </c>
    </row>
    <row r="8" spans="1:3" x14ac:dyDescent="0.25">
      <c r="A8" s="36" t="s">
        <v>123</v>
      </c>
      <c r="B8" s="32">
        <v>6.0901339829477763E-4</v>
      </c>
      <c r="C8" s="32">
        <v>-1.3738698812267303E-3</v>
      </c>
    </row>
    <row r="9" spans="1:3" x14ac:dyDescent="0.25">
      <c r="A9" s="36" t="s">
        <v>124</v>
      </c>
      <c r="B9" s="32">
        <v>6.0291496277655732E-3</v>
      </c>
      <c r="C9" s="32">
        <v>-2.7241149955979926E-3</v>
      </c>
    </row>
    <row r="10" spans="1:3" x14ac:dyDescent="0.25">
      <c r="A10" s="36" t="s">
        <v>119</v>
      </c>
      <c r="B10" s="32">
        <v>-6.5720008929594925E-3</v>
      </c>
      <c r="C10" s="32">
        <v>-1.0889536827619756E-3</v>
      </c>
    </row>
    <row r="11" spans="1:3" x14ac:dyDescent="0.25">
      <c r="A11" s="37" t="s">
        <v>125</v>
      </c>
      <c r="B11" s="34">
        <v>-3.1220029757834222E-2</v>
      </c>
      <c r="C11" s="34">
        <v>-1.9398822888411105E-2</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zoomScale="85" zoomScaleNormal="85" workbookViewId="0"/>
  </sheetViews>
  <sheetFormatPr defaultRowHeight="15" x14ac:dyDescent="0.25"/>
  <cols>
    <col min="1" max="1" width="72.42578125" customWidth="1"/>
    <col min="2" max="3" width="34.85546875" style="51" customWidth="1"/>
    <col min="4" max="6" width="34.85546875" customWidth="1"/>
  </cols>
  <sheetData>
    <row r="1" spans="1:5" x14ac:dyDescent="0.25">
      <c r="A1" s="15" t="s">
        <v>51</v>
      </c>
    </row>
    <row r="3" spans="1:5" x14ac:dyDescent="0.25">
      <c r="A3" s="16" t="s">
        <v>52</v>
      </c>
      <c r="B3" s="52" t="s">
        <v>89</v>
      </c>
      <c r="C3" s="52" t="s">
        <v>90</v>
      </c>
      <c r="D3" s="52" t="s">
        <v>91</v>
      </c>
      <c r="E3" s="52" t="s">
        <v>92</v>
      </c>
    </row>
    <row r="4" spans="1:5" x14ac:dyDescent="0.25">
      <c r="A4" s="35" t="s">
        <v>257</v>
      </c>
      <c r="B4" s="44">
        <v>0.46506986027944114</v>
      </c>
      <c r="C4" s="44">
        <v>0.58093782357871904</v>
      </c>
      <c r="D4" s="44">
        <v>0.53888888888888886</v>
      </c>
      <c r="E4" s="44">
        <v>0.65498483104927296</v>
      </c>
    </row>
    <row r="5" spans="1:5" x14ac:dyDescent="0.25">
      <c r="A5" s="36" t="s">
        <v>258</v>
      </c>
      <c r="B5" s="50">
        <v>0.31916329284750339</v>
      </c>
      <c r="C5" s="50">
        <v>0.36864153201675642</v>
      </c>
      <c r="D5" s="50">
        <v>0.31835205992509363</v>
      </c>
      <c r="E5" s="50">
        <v>0.38652444819938747</v>
      </c>
    </row>
    <row r="6" spans="1:5" x14ac:dyDescent="0.25">
      <c r="A6" s="36" t="s">
        <v>259</v>
      </c>
      <c r="B6" s="50">
        <v>0.38079247817327067</v>
      </c>
      <c r="C6" s="50">
        <v>0.46528708252692175</v>
      </c>
      <c r="D6" s="50">
        <v>0.42777777777777776</v>
      </c>
      <c r="E6" s="50">
        <v>0.50236518448438983</v>
      </c>
    </row>
    <row r="7" spans="1:5" x14ac:dyDescent="0.25">
      <c r="A7" s="37" t="s">
        <v>260</v>
      </c>
      <c r="B7" s="45">
        <v>0.36051212938005389</v>
      </c>
      <c r="C7" s="45">
        <v>0.42205684031766644</v>
      </c>
      <c r="D7" s="45">
        <v>0.3925925925925926</v>
      </c>
      <c r="E7" s="45">
        <v>0.46439497837324611</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topLeftCell="A1048576" zoomScale="85" zoomScaleNormal="85" workbookViewId="0"/>
  </sheetViews>
  <sheetFormatPr defaultRowHeight="15" customHeight="1" zeroHeight="1" x14ac:dyDescent="0.25"/>
  <cols>
    <col min="2" max="3" width="20.85546875" customWidth="1"/>
  </cols>
  <sheetData>
    <row r="1" hidden="1"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zoomScale="85" zoomScaleNormal="85" workbookViewId="0"/>
  </sheetViews>
  <sheetFormatPr defaultRowHeight="15" x14ac:dyDescent="0.25"/>
  <cols>
    <col min="1" max="1" width="82.5703125" bestFit="1" customWidth="1"/>
    <col min="2" max="3" width="20.85546875" customWidth="1"/>
    <col min="4" max="5" width="27.85546875" customWidth="1"/>
  </cols>
  <sheetData>
    <row r="1" spans="1:5" x14ac:dyDescent="0.25">
      <c r="A1" s="15" t="s">
        <v>47</v>
      </c>
    </row>
    <row r="3" spans="1:5" x14ac:dyDescent="0.25">
      <c r="A3" s="16" t="s">
        <v>48</v>
      </c>
      <c r="B3" s="19" t="s">
        <v>55</v>
      </c>
      <c r="C3" s="19" t="s">
        <v>56</v>
      </c>
      <c r="D3" s="19" t="s">
        <v>57</v>
      </c>
      <c r="E3" s="19" t="s">
        <v>58</v>
      </c>
    </row>
    <row r="4" spans="1:5" x14ac:dyDescent="0.25">
      <c r="A4" s="35" t="s">
        <v>126</v>
      </c>
      <c r="B4" s="44">
        <v>0.36267748478701828</v>
      </c>
      <c r="C4" s="44">
        <v>0.3550523766449768</v>
      </c>
      <c r="D4" s="44">
        <v>0.36098450319051961</v>
      </c>
      <c r="E4" s="44">
        <v>0.37638376383763839</v>
      </c>
    </row>
    <row r="5" spans="1:5" x14ac:dyDescent="0.25">
      <c r="A5" s="36" t="s">
        <v>127</v>
      </c>
      <c r="B5" s="50">
        <v>0.34875153499795336</v>
      </c>
      <c r="C5" s="50">
        <v>0.34512051734273957</v>
      </c>
      <c r="D5" s="50">
        <v>0.35996326905417814</v>
      </c>
      <c r="E5" s="50">
        <v>0.25660377358490566</v>
      </c>
    </row>
    <row r="6" spans="1:5" x14ac:dyDescent="0.25">
      <c r="A6" s="36" t="s">
        <v>128</v>
      </c>
      <c r="B6" s="50">
        <v>0.48022829188748473</v>
      </c>
      <c r="C6" s="50">
        <v>0.4329509783788541</v>
      </c>
      <c r="D6" s="50">
        <v>0.49223034734917731</v>
      </c>
      <c r="E6" s="50">
        <v>0.38113207547169814</v>
      </c>
    </row>
    <row r="7" spans="1:5" x14ac:dyDescent="0.25">
      <c r="A7" s="36" t="s">
        <v>129</v>
      </c>
      <c r="B7" s="50">
        <v>0.19192339716902582</v>
      </c>
      <c r="C7" s="50">
        <v>0.20497825760983657</v>
      </c>
      <c r="D7" s="50">
        <v>0.195712954333644</v>
      </c>
      <c r="E7" s="50">
        <v>0.16015625</v>
      </c>
    </row>
    <row r="8" spans="1:5" x14ac:dyDescent="0.25">
      <c r="A8" s="36" t="s">
        <v>130</v>
      </c>
      <c r="B8" s="50">
        <v>0.8154664484451718</v>
      </c>
      <c r="C8" s="50">
        <v>0.80963026149366124</v>
      </c>
      <c r="D8" s="50">
        <v>0.82352941176470584</v>
      </c>
      <c r="E8" s="50">
        <v>0.75</v>
      </c>
    </row>
    <row r="9" spans="1:5" x14ac:dyDescent="0.25">
      <c r="A9" s="36" t="s">
        <v>131</v>
      </c>
      <c r="B9" s="50">
        <v>0.32488942501005225</v>
      </c>
      <c r="C9" s="50">
        <v>0.31601241767487742</v>
      </c>
      <c r="D9" s="50">
        <v>0.32099322799097063</v>
      </c>
      <c r="E9" s="50">
        <v>0.35661764705882354</v>
      </c>
    </row>
    <row r="10" spans="1:5" x14ac:dyDescent="0.25">
      <c r="A10" s="37" t="s">
        <v>132</v>
      </c>
      <c r="B10" s="45">
        <v>0.32126508531002912</v>
      </c>
      <c r="C10" s="45">
        <v>0.33843573076116584</v>
      </c>
      <c r="D10" s="45">
        <v>0.32024310425432445</v>
      </c>
      <c r="E10" s="45">
        <v>0.32954545454545453</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zoomScale="85" zoomScaleNormal="85" workbookViewId="0"/>
  </sheetViews>
  <sheetFormatPr defaultRowHeight="15" x14ac:dyDescent="0.25"/>
  <cols>
    <col min="1" max="1" width="71.85546875" bestFit="1" customWidth="1"/>
    <col min="2" max="3" width="20.85546875" customWidth="1"/>
    <col min="4" max="5" width="27.85546875" customWidth="1"/>
  </cols>
  <sheetData>
    <row r="1" spans="1:5" x14ac:dyDescent="0.25">
      <c r="A1" s="15" t="s">
        <v>47</v>
      </c>
    </row>
    <row r="3" spans="1:5" x14ac:dyDescent="0.25">
      <c r="A3" s="16" t="s">
        <v>48</v>
      </c>
      <c r="B3" s="19" t="s">
        <v>55</v>
      </c>
      <c r="C3" s="19" t="s">
        <v>56</v>
      </c>
      <c r="D3" s="19" t="s">
        <v>57</v>
      </c>
      <c r="E3" s="19" t="s">
        <v>58</v>
      </c>
    </row>
    <row r="4" spans="1:5" x14ac:dyDescent="0.25">
      <c r="A4" s="35" t="s">
        <v>133</v>
      </c>
      <c r="B4" s="44">
        <v>0.6983285772523441</v>
      </c>
      <c r="C4" s="44">
        <v>0.81142336410135807</v>
      </c>
      <c r="D4" s="44">
        <v>0.6924485125858123</v>
      </c>
      <c r="E4" s="44">
        <v>0.74626865671641796</v>
      </c>
    </row>
    <row r="5" spans="1:5" x14ac:dyDescent="0.25">
      <c r="A5" s="36" t="s">
        <v>134</v>
      </c>
      <c r="B5" s="50">
        <v>0.77162771627716276</v>
      </c>
      <c r="C5" s="50">
        <v>0.84866556447803498</v>
      </c>
      <c r="D5" s="50">
        <v>0.76852277956741832</v>
      </c>
      <c r="E5" s="50">
        <v>0.79699248120300747</v>
      </c>
    </row>
    <row r="6" spans="1:5" x14ac:dyDescent="0.25">
      <c r="A6" s="36" t="s">
        <v>135</v>
      </c>
      <c r="B6" s="50">
        <v>0.65453802125919869</v>
      </c>
      <c r="C6" s="50">
        <v>0.68450646177397034</v>
      </c>
      <c r="D6" s="50">
        <v>0.64387333639284072</v>
      </c>
      <c r="E6" s="50">
        <v>0.7415730337078652</v>
      </c>
    </row>
    <row r="7" spans="1:5" x14ac:dyDescent="0.25">
      <c r="A7" s="36" t="s">
        <v>136</v>
      </c>
      <c r="B7" s="50">
        <v>0.64129987659399423</v>
      </c>
      <c r="C7" s="50">
        <v>0.69385759578061568</v>
      </c>
      <c r="D7" s="50">
        <v>0.63833718244803694</v>
      </c>
      <c r="E7" s="50">
        <v>0.66541353383458646</v>
      </c>
    </row>
    <row r="8" spans="1:5" x14ac:dyDescent="0.25">
      <c r="A8" s="36" t="s">
        <v>137</v>
      </c>
      <c r="B8" s="50">
        <v>0.26907396622015145</v>
      </c>
      <c r="C8" s="50">
        <v>0.29904913987079917</v>
      </c>
      <c r="D8" s="50">
        <v>0.25968992248062017</v>
      </c>
      <c r="E8" s="50">
        <v>0.35502958579881655</v>
      </c>
    </row>
    <row r="9" spans="1:5" x14ac:dyDescent="0.25">
      <c r="A9" s="36" t="s">
        <v>138</v>
      </c>
      <c r="B9" s="50">
        <v>0.10552975939214859</v>
      </c>
      <c r="C9" s="50">
        <v>0.17840532571359091</v>
      </c>
      <c r="D9" s="50">
        <v>0.10932323710364411</v>
      </c>
      <c r="E9" s="50">
        <v>7.421875E-2</v>
      </c>
    </row>
    <row r="10" spans="1:5" x14ac:dyDescent="0.25">
      <c r="A10" s="37" t="s">
        <v>139</v>
      </c>
      <c r="B10" s="45">
        <v>8.7866108786610872E-2</v>
      </c>
      <c r="C10" s="45">
        <v>0.12806252818277469</v>
      </c>
      <c r="D10" s="45">
        <v>9.4029149036201229E-2</v>
      </c>
      <c r="E10" s="45">
        <v>3.8022813688212927E-2</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zoomScale="85" zoomScaleNormal="85" workbookViewId="0"/>
  </sheetViews>
  <sheetFormatPr defaultRowHeight="15" x14ac:dyDescent="0.25"/>
  <cols>
    <col min="1" max="1" width="82.5703125" bestFit="1" customWidth="1"/>
    <col min="2" max="3" width="20.85546875" style="51" customWidth="1"/>
  </cols>
  <sheetData>
    <row r="1" spans="1:3" x14ac:dyDescent="0.25">
      <c r="A1" s="15" t="s">
        <v>49</v>
      </c>
    </row>
    <row r="3" spans="1:3" x14ac:dyDescent="0.25">
      <c r="A3" s="16" t="s">
        <v>50</v>
      </c>
      <c r="B3" s="52" t="s">
        <v>55</v>
      </c>
      <c r="C3" s="52" t="s">
        <v>56</v>
      </c>
    </row>
    <row r="4" spans="1:3" x14ac:dyDescent="0.25">
      <c r="A4" s="35" t="s">
        <v>126</v>
      </c>
      <c r="B4" s="33">
        <v>-2.1354088190825848E-3</v>
      </c>
      <c r="C4" s="33">
        <v>-4.6940516168459401E-3</v>
      </c>
    </row>
    <row r="5" spans="1:3" x14ac:dyDescent="0.25">
      <c r="A5" s="36" t="s">
        <v>127</v>
      </c>
      <c r="B5" s="32">
        <v>3.3461306835290583E-2</v>
      </c>
      <c r="C5" s="32">
        <v>9.8686163177156283E-3</v>
      </c>
    </row>
    <row r="6" spans="1:3" x14ac:dyDescent="0.25">
      <c r="A6" s="36" t="s">
        <v>128</v>
      </c>
      <c r="B6" s="32">
        <v>2.4690123950419807E-2</v>
      </c>
      <c r="C6" s="32">
        <v>7.1711732486481328E-3</v>
      </c>
    </row>
    <row r="7" spans="1:3" x14ac:dyDescent="0.25">
      <c r="A7" s="36" t="s">
        <v>129</v>
      </c>
      <c r="B7" s="32">
        <v>-2.5883043155661145E-4</v>
      </c>
      <c r="C7" s="32">
        <v>-8.1410083294542746E-3</v>
      </c>
    </row>
    <row r="8" spans="1:3" x14ac:dyDescent="0.25">
      <c r="A8" s="36" t="s">
        <v>130</v>
      </c>
      <c r="B8" s="32">
        <v>5.1793287848054592E-2</v>
      </c>
      <c r="C8" s="32">
        <v>5.8188641140684227E-2</v>
      </c>
    </row>
    <row r="9" spans="1:3" x14ac:dyDescent="0.25">
      <c r="A9" s="36" t="s">
        <v>131</v>
      </c>
      <c r="B9" s="32">
        <v>3.0425963488843744E-3</v>
      </c>
      <c r="C9" s="32">
        <v>1.2628528051894294E-2</v>
      </c>
    </row>
    <row r="10" spans="1:3" x14ac:dyDescent="0.25">
      <c r="A10" s="36" t="s">
        <v>132</v>
      </c>
      <c r="B10" s="32">
        <v>3.5071581750798164E-2</v>
      </c>
      <c r="C10" s="32">
        <v>6.5495225972779847E-2</v>
      </c>
    </row>
    <row r="11" spans="1:3" x14ac:dyDescent="0.25">
      <c r="A11" s="36" t="s">
        <v>133</v>
      </c>
      <c r="B11" s="32">
        <v>-1.0932747638002782E-2</v>
      </c>
      <c r="C11" s="32">
        <v>-1.1688759734105658E-2</v>
      </c>
    </row>
    <row r="12" spans="1:3" x14ac:dyDescent="0.25">
      <c r="A12" s="36" t="s">
        <v>134</v>
      </c>
      <c r="B12" s="32">
        <v>-2.3281596452328079E-2</v>
      </c>
      <c r="C12" s="32">
        <v>-5.1405357093939896E-3</v>
      </c>
    </row>
    <row r="13" spans="1:3" x14ac:dyDescent="0.25">
      <c r="A13" s="36" t="s">
        <v>135</v>
      </c>
      <c r="B13" s="32">
        <v>1.5527672605966103E-3</v>
      </c>
      <c r="C13" s="32">
        <v>-1.8413334204403164E-2</v>
      </c>
    </row>
    <row r="14" spans="1:3" x14ac:dyDescent="0.25">
      <c r="A14" s="36" t="s">
        <v>136</v>
      </c>
      <c r="B14" s="32">
        <v>2.2119019127395667E-2</v>
      </c>
      <c r="C14" s="32">
        <v>1.8639357840819826E-2</v>
      </c>
    </row>
    <row r="15" spans="1:3" x14ac:dyDescent="0.25">
      <c r="A15" s="36" t="s">
        <v>137</v>
      </c>
      <c r="B15" s="32">
        <v>-2.9329608938547469E-2</v>
      </c>
      <c r="C15" s="32">
        <v>-1.5723002330475522E-2</v>
      </c>
    </row>
    <row r="16" spans="1:3" x14ac:dyDescent="0.25">
      <c r="A16" s="36" t="s">
        <v>138</v>
      </c>
      <c r="B16" s="32">
        <v>3.1087992153565919E-2</v>
      </c>
      <c r="C16" s="32">
        <v>3.0233143973917631E-2</v>
      </c>
    </row>
    <row r="17" spans="1:3" x14ac:dyDescent="0.25">
      <c r="A17" s="37" t="s">
        <v>139</v>
      </c>
      <c r="B17" s="34">
        <v>1.018599668906417E-2</v>
      </c>
      <c r="C17" s="34">
        <v>8.5034564120123057E-3</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zoomScale="85" zoomScaleNormal="85" workbookViewId="0"/>
  </sheetViews>
  <sheetFormatPr defaultRowHeight="15" x14ac:dyDescent="0.25"/>
  <cols>
    <col min="1" max="1" width="111.85546875" bestFit="1" customWidth="1"/>
    <col min="2" max="3" width="33.5703125" style="51" customWidth="1"/>
    <col min="4" max="5" width="33.5703125" customWidth="1"/>
  </cols>
  <sheetData>
    <row r="1" spans="1:5" x14ac:dyDescent="0.25">
      <c r="A1" s="15" t="s">
        <v>51</v>
      </c>
    </row>
    <row r="3" spans="1:5" x14ac:dyDescent="0.25">
      <c r="A3" s="16" t="s">
        <v>52</v>
      </c>
      <c r="B3" s="52" t="s">
        <v>89</v>
      </c>
      <c r="C3" s="52" t="s">
        <v>90</v>
      </c>
      <c r="D3" s="52" t="s">
        <v>91</v>
      </c>
      <c r="E3" s="52" t="s">
        <v>92</v>
      </c>
    </row>
    <row r="4" spans="1:5" x14ac:dyDescent="0.25">
      <c r="A4" s="35" t="s">
        <v>261</v>
      </c>
      <c r="B4" s="44">
        <v>0.51875000000000004</v>
      </c>
      <c r="C4" s="44">
        <v>0.59049815498154978</v>
      </c>
      <c r="D4" s="44">
        <v>0.625</v>
      </c>
      <c r="E4" s="44">
        <v>0.64341198886120476</v>
      </c>
    </row>
    <row r="5" spans="1:5" x14ac:dyDescent="0.25">
      <c r="A5" s="36" t="s">
        <v>262</v>
      </c>
      <c r="B5" s="50">
        <v>0.52039555006180471</v>
      </c>
      <c r="C5" s="50">
        <v>0.57929394549112856</v>
      </c>
      <c r="D5" s="50">
        <v>0.60846560846560849</v>
      </c>
      <c r="E5" s="50">
        <v>0.65219941348973609</v>
      </c>
    </row>
    <row r="6" spans="1:5" x14ac:dyDescent="0.25">
      <c r="A6" s="36" t="s">
        <v>263</v>
      </c>
      <c r="B6" s="50">
        <v>0.42431761786600497</v>
      </c>
      <c r="C6" s="50">
        <v>0.4861954721148537</v>
      </c>
      <c r="D6" s="50">
        <v>0.50265957446808507</v>
      </c>
      <c r="E6" s="50">
        <v>0.53459396071533272</v>
      </c>
    </row>
    <row r="7" spans="1:5" x14ac:dyDescent="0.25">
      <c r="A7" s="36" t="s">
        <v>264</v>
      </c>
      <c r="B7" s="50">
        <v>0.19975031210986266</v>
      </c>
      <c r="C7" s="50">
        <v>0.19549222315358109</v>
      </c>
      <c r="D7" s="50">
        <v>0.18181818181818182</v>
      </c>
      <c r="E7" s="50">
        <v>0.18232612851051316</v>
      </c>
    </row>
    <row r="8" spans="1:5" x14ac:dyDescent="0.25">
      <c r="A8" s="36" t="s">
        <v>265</v>
      </c>
      <c r="B8" s="50">
        <v>0.3258426966292135</v>
      </c>
      <c r="C8" s="50">
        <v>0.40344988344988347</v>
      </c>
      <c r="D8" s="50">
        <v>0.40106951871657753</v>
      </c>
      <c r="E8" s="50">
        <v>0.44780946780358716</v>
      </c>
    </row>
    <row r="9" spans="1:5" x14ac:dyDescent="0.25">
      <c r="A9" s="36" t="s">
        <v>266</v>
      </c>
      <c r="B9" s="50">
        <v>0.26884422110552764</v>
      </c>
      <c r="C9" s="50">
        <v>0.35101622226365842</v>
      </c>
      <c r="D9" s="50">
        <v>0.33689839572192515</v>
      </c>
      <c r="E9" s="50">
        <v>0.36596119929453264</v>
      </c>
    </row>
    <row r="10" spans="1:5" x14ac:dyDescent="0.25">
      <c r="A10" s="36" t="s">
        <v>267</v>
      </c>
      <c r="B10" s="50">
        <v>0.14596670934699105</v>
      </c>
      <c r="C10" s="50">
        <v>0.17627536506732411</v>
      </c>
      <c r="D10" s="50">
        <v>0.11559139784946236</v>
      </c>
      <c r="E10" s="50">
        <v>0.16693968726731198</v>
      </c>
    </row>
    <row r="11" spans="1:5" x14ac:dyDescent="0.25">
      <c r="A11" s="37" t="s">
        <v>268</v>
      </c>
      <c r="B11" s="45">
        <v>0.45304568527918782</v>
      </c>
      <c r="C11" s="45">
        <v>0.53226260918568613</v>
      </c>
      <c r="D11" s="45">
        <v>0.5630026809651475</v>
      </c>
      <c r="E11" s="45">
        <v>0.57821927888153057</v>
      </c>
    </row>
    <row r="12" spans="1:5" x14ac:dyDescent="0.25">
      <c r="B12"/>
      <c r="C12"/>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topLeftCell="A1048576" zoomScale="85" zoomScaleNormal="85" workbookViewId="0"/>
  </sheetViews>
  <sheetFormatPr defaultRowHeight="15" customHeight="1" zeroHeight="1" x14ac:dyDescent="0.25"/>
  <cols>
    <col min="2" max="3" width="20.85546875" customWidth="1"/>
  </cols>
  <sheetData>
    <row r="1" hidden="1" x14ac:dyDescent="0.25"/>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zoomScale="85" zoomScaleNormal="85" workbookViewId="0"/>
  </sheetViews>
  <sheetFormatPr defaultRowHeight="15" x14ac:dyDescent="0.25"/>
  <cols>
    <col min="1" max="1" width="82.5703125" bestFit="1" customWidth="1"/>
    <col min="2" max="3" width="20.85546875" customWidth="1"/>
    <col min="4" max="5" width="27.85546875" customWidth="1"/>
  </cols>
  <sheetData>
    <row r="1" spans="1:5" x14ac:dyDescent="0.25">
      <c r="A1" s="15" t="s">
        <v>47</v>
      </c>
    </row>
    <row r="3" spans="1:5" x14ac:dyDescent="0.25">
      <c r="A3" s="16" t="s">
        <v>48</v>
      </c>
      <c r="B3" s="19" t="s">
        <v>55</v>
      </c>
      <c r="C3" s="19" t="s">
        <v>56</v>
      </c>
      <c r="D3" s="19" t="s">
        <v>57</v>
      </c>
      <c r="E3" s="19" t="s">
        <v>58</v>
      </c>
    </row>
    <row r="4" spans="1:5" x14ac:dyDescent="0.25">
      <c r="A4" s="44" t="s">
        <v>127</v>
      </c>
      <c r="B4" s="44">
        <v>0.49929078014184397</v>
      </c>
      <c r="C4" s="44">
        <v>0.55250923390727502</v>
      </c>
      <c r="D4" s="44">
        <v>0.51084860173577629</v>
      </c>
      <c r="E4" s="44">
        <v>0.43837357052096571</v>
      </c>
    </row>
    <row r="5" spans="1:5" x14ac:dyDescent="0.25">
      <c r="A5" s="50" t="s">
        <v>128</v>
      </c>
      <c r="B5" s="50">
        <v>0.59898682877406284</v>
      </c>
      <c r="C5" s="50">
        <v>0.64127930987014181</v>
      </c>
      <c r="D5" s="50">
        <v>0.6043876567020251</v>
      </c>
      <c r="E5" s="50">
        <v>0.57052096569250321</v>
      </c>
    </row>
    <row r="6" spans="1:5" x14ac:dyDescent="0.25">
      <c r="A6" s="50" t="s">
        <v>129</v>
      </c>
      <c r="B6" s="50">
        <v>0.24953290429728048</v>
      </c>
      <c r="C6" s="50">
        <v>0.27383948348178522</v>
      </c>
      <c r="D6" s="50">
        <v>0.26121241991128635</v>
      </c>
      <c r="E6" s="50">
        <v>0.18708827404479578</v>
      </c>
    </row>
    <row r="7" spans="1:5" x14ac:dyDescent="0.25">
      <c r="A7" s="50" t="s">
        <v>130</v>
      </c>
      <c r="B7" s="50">
        <v>0.79784201954397393</v>
      </c>
      <c r="C7" s="50">
        <v>0.76936933608003621</v>
      </c>
      <c r="D7" s="50">
        <v>0.81036570598207802</v>
      </c>
      <c r="E7" s="50">
        <v>0.73180076628352486</v>
      </c>
    </row>
    <row r="8" spans="1:5" x14ac:dyDescent="0.25">
      <c r="A8" s="50" t="s">
        <v>131</v>
      </c>
      <c r="B8" s="50">
        <v>0.31759999999999999</v>
      </c>
      <c r="C8" s="50">
        <v>0.28670800902014987</v>
      </c>
      <c r="D8" s="50">
        <v>0.31968578909783385</v>
      </c>
      <c r="E8" s="50">
        <v>0.30663329161451813</v>
      </c>
    </row>
    <row r="9" spans="1:5" x14ac:dyDescent="0.25">
      <c r="A9" s="50" t="s">
        <v>132</v>
      </c>
      <c r="B9" s="50">
        <v>0.37590711175616837</v>
      </c>
      <c r="C9" s="50">
        <v>0.36993732257792517</v>
      </c>
      <c r="D9" s="50">
        <v>0.35997049422178512</v>
      </c>
      <c r="E9" s="50">
        <v>0.46164021164021163</v>
      </c>
    </row>
    <row r="10" spans="1:5" x14ac:dyDescent="0.25">
      <c r="A10" s="50" t="s">
        <v>133</v>
      </c>
      <c r="B10" s="50">
        <v>0.62601791530944628</v>
      </c>
      <c r="C10" s="50">
        <v>0.73960060425186991</v>
      </c>
      <c r="D10" s="50">
        <v>0.62360909530720854</v>
      </c>
      <c r="E10" s="50">
        <v>0.63881748071979438</v>
      </c>
    </row>
    <row r="11" spans="1:5" x14ac:dyDescent="0.25">
      <c r="A11" s="45" t="s">
        <v>134</v>
      </c>
      <c r="B11" s="45">
        <v>0.656282025005124</v>
      </c>
      <c r="C11" s="45">
        <v>0.74348148148148152</v>
      </c>
      <c r="D11" s="45">
        <v>0.6518139761383005</v>
      </c>
      <c r="E11" s="45">
        <v>0.68005181347150256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zoomScale="85" zoomScaleNormal="85" workbookViewId="0"/>
  </sheetViews>
  <sheetFormatPr defaultRowHeight="15" x14ac:dyDescent="0.25"/>
  <cols>
    <col min="1" max="1" width="24.42578125" style="1" customWidth="1"/>
    <col min="2" max="3" width="25.5703125" style="1" customWidth="1"/>
    <col min="4" max="5" width="33.140625" style="1" customWidth="1"/>
    <col min="6" max="6" width="9.140625" style="1"/>
  </cols>
  <sheetData>
    <row r="1" spans="1:6" x14ac:dyDescent="0.25">
      <c r="A1" s="15" t="s">
        <v>73</v>
      </c>
    </row>
    <row r="2" spans="1:6" x14ac:dyDescent="0.25">
      <c r="D2" s="2"/>
    </row>
    <row r="3" spans="1:6" x14ac:dyDescent="0.25">
      <c r="A3" s="16" t="s">
        <v>7</v>
      </c>
      <c r="B3" s="19" t="s">
        <v>59</v>
      </c>
      <c r="C3" s="19" t="s">
        <v>60</v>
      </c>
      <c r="D3" s="19" t="s">
        <v>61</v>
      </c>
      <c r="E3" s="19" t="s">
        <v>62</v>
      </c>
    </row>
    <row r="4" spans="1:6" x14ac:dyDescent="0.25">
      <c r="A4" s="20" t="s">
        <v>29</v>
      </c>
      <c r="B4" s="10">
        <v>7.2999999999999995E-2</v>
      </c>
      <c r="C4" s="10">
        <v>0.05</v>
      </c>
      <c r="D4" s="10">
        <v>7.1069983416252078E-2</v>
      </c>
      <c r="E4" s="10">
        <v>4.8196163242285921E-2</v>
      </c>
      <c r="F4" s="8"/>
    </row>
    <row r="5" spans="1:6" x14ac:dyDescent="0.25">
      <c r="A5" s="20" t="s">
        <v>178</v>
      </c>
      <c r="B5" s="10">
        <v>5.9000000000000004E-2</v>
      </c>
      <c r="C5" s="10">
        <v>3.9E-2</v>
      </c>
      <c r="D5" s="10">
        <v>4.5691112504036319E-2</v>
      </c>
      <c r="E5" s="10">
        <v>2.6271594054464012E-2</v>
      </c>
      <c r="F5" s="8"/>
    </row>
    <row r="6" spans="1:6" x14ac:dyDescent="0.25">
      <c r="A6" s="20" t="s">
        <v>179</v>
      </c>
      <c r="B6" s="10">
        <v>3.3000000000000002E-2</v>
      </c>
      <c r="C6" s="10">
        <v>2.3E-2</v>
      </c>
      <c r="D6" s="10">
        <v>4.2945846025538664E-2</v>
      </c>
      <c r="E6" s="10">
        <v>1.9039051392450962E-2</v>
      </c>
      <c r="F6" s="8"/>
    </row>
    <row r="7" spans="1:6" x14ac:dyDescent="0.25">
      <c r="A7" s="20" t="s">
        <v>180</v>
      </c>
      <c r="B7" s="10">
        <v>8.1000000000000003E-2</v>
      </c>
      <c r="C7" s="10">
        <v>3.1E-2</v>
      </c>
      <c r="D7" s="10">
        <v>6.6023837585066344E-2</v>
      </c>
      <c r="E7" s="10">
        <v>2.4547317257196333E-2</v>
      </c>
    </row>
    <row r="8" spans="1:6" x14ac:dyDescent="0.25">
      <c r="A8" s="21" t="s">
        <v>181</v>
      </c>
      <c r="B8" s="13">
        <v>0.17600000000000002</v>
      </c>
      <c r="C8" s="13">
        <v>0.10800000000000001</v>
      </c>
      <c r="D8" s="13">
        <v>0.15877879422462252</v>
      </c>
      <c r="E8" s="13">
        <v>0.10099165275886163</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zoomScale="85" zoomScaleNormal="85" workbookViewId="0"/>
  </sheetViews>
  <sheetFormatPr defaultRowHeight="15" x14ac:dyDescent="0.25"/>
  <cols>
    <col min="1" max="1" width="71.85546875" bestFit="1" customWidth="1"/>
    <col min="2" max="3" width="20.85546875" customWidth="1"/>
    <col min="4" max="5" width="27.85546875" customWidth="1"/>
  </cols>
  <sheetData>
    <row r="1" spans="1:5" x14ac:dyDescent="0.25">
      <c r="A1" s="15" t="s">
        <v>47</v>
      </c>
    </row>
    <row r="3" spans="1:5" x14ac:dyDescent="0.25">
      <c r="A3" s="16" t="s">
        <v>48</v>
      </c>
      <c r="B3" s="19" t="s">
        <v>55</v>
      </c>
      <c r="C3" s="19" t="s">
        <v>56</v>
      </c>
      <c r="D3" s="19" t="s">
        <v>57</v>
      </c>
      <c r="E3" s="19" t="s">
        <v>58</v>
      </c>
    </row>
    <row r="4" spans="1:5" x14ac:dyDescent="0.25">
      <c r="A4" s="35" t="s">
        <v>135</v>
      </c>
      <c r="B4" s="44">
        <v>0.40732405891980361</v>
      </c>
      <c r="C4" s="44">
        <v>0.46550658313573162</v>
      </c>
      <c r="D4" s="44">
        <v>0.39873725109276348</v>
      </c>
      <c r="E4" s="44">
        <v>0.45324675324675323</v>
      </c>
    </row>
    <row r="5" spans="1:5" x14ac:dyDescent="0.25">
      <c r="A5" s="36" t="s">
        <v>136</v>
      </c>
      <c r="B5" s="50">
        <v>0.60012322858903266</v>
      </c>
      <c r="C5" s="50">
        <v>0.65730430909698256</v>
      </c>
      <c r="D5" s="50">
        <v>0.60736046795028031</v>
      </c>
      <c r="E5" s="50">
        <v>0.56135770234986948</v>
      </c>
    </row>
    <row r="6" spans="1:5" x14ac:dyDescent="0.25">
      <c r="A6" s="36" t="s">
        <v>140</v>
      </c>
      <c r="B6" s="50">
        <v>9.3699515347334408E-2</v>
      </c>
      <c r="C6" s="50">
        <v>0.11757533530743773</v>
      </c>
      <c r="D6" s="50">
        <v>0.10334054313866858</v>
      </c>
      <c r="E6" s="50">
        <v>4.2983565107458911E-2</v>
      </c>
    </row>
    <row r="7" spans="1:5" x14ac:dyDescent="0.25">
      <c r="A7" s="36" t="s">
        <v>141</v>
      </c>
      <c r="B7" s="50">
        <v>0.57204301075268815</v>
      </c>
      <c r="C7" s="50">
        <v>0.50750680669000392</v>
      </c>
      <c r="D7" s="50">
        <v>0.56380510440835263</v>
      </c>
      <c r="E7" s="50">
        <v>0.67647058823529416</v>
      </c>
    </row>
    <row r="8" spans="1:5" x14ac:dyDescent="0.25">
      <c r="A8" s="36" t="s">
        <v>142</v>
      </c>
      <c r="B8" s="50">
        <v>0.37045501766050282</v>
      </c>
      <c r="C8" s="50">
        <v>0.35435120507874679</v>
      </c>
      <c r="D8" s="50">
        <v>0.38984721537703304</v>
      </c>
      <c r="E8" s="50">
        <v>0.26622516556291392</v>
      </c>
    </row>
    <row r="9" spans="1:5" x14ac:dyDescent="0.25">
      <c r="A9" s="36" t="s">
        <v>138</v>
      </c>
      <c r="B9" s="50">
        <v>0.11776988932971393</v>
      </c>
      <c r="C9" s="50">
        <v>0.23830139667959191</v>
      </c>
      <c r="D9" s="50">
        <v>0.1250928907604657</v>
      </c>
      <c r="E9" s="50">
        <v>7.8457446808510634E-2</v>
      </c>
    </row>
    <row r="10" spans="1:5" x14ac:dyDescent="0.25">
      <c r="A10" s="37" t="s">
        <v>139</v>
      </c>
      <c r="B10" s="45">
        <v>9.4378759593445341E-2</v>
      </c>
      <c r="C10" s="45">
        <v>0.12278613865097363</v>
      </c>
      <c r="D10" s="45">
        <v>0.10014763779527559</v>
      </c>
      <c r="E10" s="45">
        <v>6.3408190224570671E-2</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zoomScale="85" zoomScaleNormal="85" workbookViewId="0"/>
  </sheetViews>
  <sheetFormatPr defaultRowHeight="15" x14ac:dyDescent="0.25"/>
  <cols>
    <col min="1" max="1" width="82.5703125" bestFit="1" customWidth="1"/>
    <col min="2" max="3" width="20.85546875" style="51" customWidth="1"/>
  </cols>
  <sheetData>
    <row r="1" spans="1:3" x14ac:dyDescent="0.25">
      <c r="A1" s="15" t="s">
        <v>49</v>
      </c>
    </row>
    <row r="3" spans="1:3" x14ac:dyDescent="0.25">
      <c r="A3" s="16" t="s">
        <v>50</v>
      </c>
      <c r="B3" s="52" t="s">
        <v>55</v>
      </c>
      <c r="C3" s="52" t="s">
        <v>56</v>
      </c>
    </row>
    <row r="4" spans="1:3" x14ac:dyDescent="0.25">
      <c r="A4" s="35" t="s">
        <v>127</v>
      </c>
      <c r="B4" s="33">
        <v>-3.3948261796362678E-3</v>
      </c>
      <c r="C4" s="33">
        <v>2.0964802216689726E-3</v>
      </c>
    </row>
    <row r="5" spans="1:3" x14ac:dyDescent="0.25">
      <c r="A5" s="36" t="s">
        <v>128</v>
      </c>
      <c r="B5" s="32">
        <v>6.0901500015890786E-3</v>
      </c>
      <c r="C5" s="32">
        <v>-2.3001830424215219E-3</v>
      </c>
    </row>
    <row r="6" spans="1:3" x14ac:dyDescent="0.25">
      <c r="A6" s="36" t="s">
        <v>129</v>
      </c>
      <c r="B6" s="32">
        <v>2.5979532685857509E-3</v>
      </c>
      <c r="C6" s="32">
        <v>-2.7930333444917688E-3</v>
      </c>
    </row>
    <row r="7" spans="1:3" x14ac:dyDescent="0.25">
      <c r="A7" s="36" t="s">
        <v>130</v>
      </c>
      <c r="B7" s="32">
        <v>4.3504082124771748E-2</v>
      </c>
      <c r="C7" s="32">
        <v>4.9650421444411674E-2</v>
      </c>
    </row>
    <row r="8" spans="1:3" x14ac:dyDescent="0.25">
      <c r="A8" s="36" t="s">
        <v>131</v>
      </c>
      <c r="B8" s="32">
        <v>9.8598858329008721E-3</v>
      </c>
      <c r="C8" s="32">
        <v>4.5368129968890725E-3</v>
      </c>
    </row>
    <row r="9" spans="1:3" x14ac:dyDescent="0.25">
      <c r="A9" s="36" t="s">
        <v>132</v>
      </c>
      <c r="B9" s="32">
        <v>4.6046345429888225E-2</v>
      </c>
      <c r="C9" s="32">
        <v>5.182207934932076E-2</v>
      </c>
    </row>
    <row r="10" spans="1:3" x14ac:dyDescent="0.25">
      <c r="A10" s="36" t="s">
        <v>133</v>
      </c>
      <c r="B10" s="32">
        <v>8.9765495381720628E-3</v>
      </c>
      <c r="C10" s="32">
        <v>-4.6981725915784533E-3</v>
      </c>
    </row>
    <row r="11" spans="1:3" x14ac:dyDescent="0.25">
      <c r="A11" s="36" t="s">
        <v>134</v>
      </c>
      <c r="B11" s="32">
        <v>7.315787246740868E-3</v>
      </c>
      <c r="C11" s="32">
        <v>-1.313556360643009E-2</v>
      </c>
    </row>
    <row r="12" spans="1:3" x14ac:dyDescent="0.25">
      <c r="A12" s="36" t="s">
        <v>135</v>
      </c>
      <c r="B12" s="32">
        <v>-7.2650940043977874E-3</v>
      </c>
      <c r="C12" s="32">
        <v>-1.9069555485527356E-2</v>
      </c>
    </row>
    <row r="13" spans="1:3" x14ac:dyDescent="0.25">
      <c r="A13" s="36" t="s">
        <v>136</v>
      </c>
      <c r="B13" s="32">
        <v>3.5000598433434282E-2</v>
      </c>
      <c r="C13" s="32">
        <v>1.8386845632660131E-2</v>
      </c>
    </row>
    <row r="14" spans="1:3" x14ac:dyDescent="0.25">
      <c r="A14" s="36" t="s">
        <v>140</v>
      </c>
      <c r="B14" s="32">
        <v>-7.5877126672087569E-3</v>
      </c>
      <c r="C14" s="32">
        <v>1.3468717828336529E-2</v>
      </c>
    </row>
    <row r="15" spans="1:3" x14ac:dyDescent="0.25">
      <c r="A15" s="36" t="s">
        <v>141</v>
      </c>
      <c r="B15" s="32">
        <v>-5.8017135862913127E-2</v>
      </c>
      <c r="C15" s="32">
        <v>-1.8056310139530407E-2</v>
      </c>
    </row>
    <row r="16" spans="1:3" x14ac:dyDescent="0.25">
      <c r="A16" s="36" t="s">
        <v>142</v>
      </c>
      <c r="B16" s="32">
        <v>-1.4801116607634279E-2</v>
      </c>
      <c r="C16" s="32">
        <v>-1.1382001784906448E-2</v>
      </c>
    </row>
    <row r="17" spans="1:3" x14ac:dyDescent="0.25">
      <c r="A17" s="36" t="s">
        <v>138</v>
      </c>
      <c r="B17" s="32">
        <v>-4.1713811288848768E-3</v>
      </c>
      <c r="C17" s="32">
        <v>-9.0497843875121387E-3</v>
      </c>
    </row>
    <row r="18" spans="1:3" x14ac:dyDescent="0.25">
      <c r="A18" s="37" t="s">
        <v>139</v>
      </c>
      <c r="B18" s="34">
        <v>-2.8211499072682833E-3</v>
      </c>
      <c r="C18" s="34">
        <v>1.3477974740442877E-3</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zoomScale="85" zoomScaleNormal="85" workbookViewId="0"/>
  </sheetViews>
  <sheetFormatPr defaultRowHeight="15" x14ac:dyDescent="0.25"/>
  <cols>
    <col min="1" max="1" width="111.85546875" bestFit="1" customWidth="1"/>
    <col min="2" max="3" width="29.42578125" style="51" customWidth="1"/>
    <col min="4" max="5" width="29.42578125" customWidth="1"/>
  </cols>
  <sheetData>
    <row r="1" spans="1:5" x14ac:dyDescent="0.25">
      <c r="A1" s="15" t="s">
        <v>51</v>
      </c>
    </row>
    <row r="3" spans="1:5" x14ac:dyDescent="0.25">
      <c r="A3" s="16" t="s">
        <v>52</v>
      </c>
      <c r="B3" s="52" t="s">
        <v>89</v>
      </c>
      <c r="C3" s="52" t="s">
        <v>90</v>
      </c>
      <c r="D3" s="52" t="s">
        <v>91</v>
      </c>
      <c r="E3" s="52" t="s">
        <v>92</v>
      </c>
    </row>
    <row r="4" spans="1:5" x14ac:dyDescent="0.25">
      <c r="A4" s="35" t="s">
        <v>261</v>
      </c>
      <c r="B4" s="44">
        <v>0.60108443067389616</v>
      </c>
      <c r="C4" s="44">
        <v>0.67096962996683363</v>
      </c>
      <c r="D4" s="44">
        <v>0.70881863560732117</v>
      </c>
      <c r="E4" s="44">
        <v>0.73892807795796667</v>
      </c>
    </row>
    <row r="5" spans="1:5" x14ac:dyDescent="0.25">
      <c r="A5" s="36" t="s">
        <v>262</v>
      </c>
      <c r="B5" s="50">
        <v>0.64992389649923898</v>
      </c>
      <c r="C5" s="50">
        <v>0.7069064472929022</v>
      </c>
      <c r="D5" s="50">
        <v>0.79465776293823043</v>
      </c>
      <c r="E5" s="50">
        <v>0.78840453986843051</v>
      </c>
    </row>
    <row r="6" spans="1:5" x14ac:dyDescent="0.25">
      <c r="A6" s="36" t="s">
        <v>263</v>
      </c>
      <c r="B6" s="50">
        <v>0.50383435582822089</v>
      </c>
      <c r="C6" s="50">
        <v>0.51449531838218732</v>
      </c>
      <c r="D6" s="50">
        <v>0.56761268781302165</v>
      </c>
      <c r="E6" s="50">
        <v>0.58734764944863604</v>
      </c>
    </row>
    <row r="7" spans="1:5" x14ac:dyDescent="0.25">
      <c r="A7" s="36" t="s">
        <v>264</v>
      </c>
      <c r="B7" s="50">
        <v>0.27984496124031005</v>
      </c>
      <c r="C7" s="50">
        <v>0.2795453060691187</v>
      </c>
      <c r="D7" s="50">
        <v>0.27684563758389263</v>
      </c>
      <c r="E7" s="50">
        <v>0.288348028856664</v>
      </c>
    </row>
    <row r="8" spans="1:5" x14ac:dyDescent="0.25">
      <c r="A8" s="36" t="s">
        <v>265</v>
      </c>
      <c r="B8" s="50">
        <v>0.44024672320740171</v>
      </c>
      <c r="C8" s="50">
        <v>0.48770105605199027</v>
      </c>
      <c r="D8" s="50">
        <v>0.50584307178631049</v>
      </c>
      <c r="E8" s="50">
        <v>0.55731858213843799</v>
      </c>
    </row>
    <row r="9" spans="1:5" x14ac:dyDescent="0.25">
      <c r="A9" s="36" t="s">
        <v>266</v>
      </c>
      <c r="B9" s="50">
        <v>0.2589703588143526</v>
      </c>
      <c r="C9" s="50">
        <v>0.29202358075758067</v>
      </c>
      <c r="D9" s="50">
        <v>0.31051752921535891</v>
      </c>
      <c r="E9" s="50">
        <v>0.3219782624553213</v>
      </c>
    </row>
    <row r="10" spans="1:5" x14ac:dyDescent="0.25">
      <c r="A10" s="36" t="s">
        <v>267</v>
      </c>
      <c r="B10" s="50">
        <v>0.1540880503144654</v>
      </c>
      <c r="C10" s="50">
        <v>0.19487366536242456</v>
      </c>
      <c r="D10" s="50">
        <v>0.15371621621621623</v>
      </c>
      <c r="E10" s="50">
        <v>0.18897753055697869</v>
      </c>
    </row>
    <row r="11" spans="1:5" x14ac:dyDescent="0.25">
      <c r="A11" s="37" t="s">
        <v>268</v>
      </c>
      <c r="B11" s="45">
        <v>0.54868624420401857</v>
      </c>
      <c r="C11" s="45">
        <v>0.57819627264433726</v>
      </c>
      <c r="D11" s="45">
        <v>0.66943521594684385</v>
      </c>
      <c r="E11" s="45">
        <v>0.65443580614691566</v>
      </c>
    </row>
    <row r="12" spans="1:5" x14ac:dyDescent="0.25">
      <c r="B12"/>
      <c r="C12"/>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topLeftCell="A1048576" zoomScale="85" zoomScaleNormal="85" workbookViewId="0"/>
  </sheetViews>
  <sheetFormatPr defaultRowHeight="15" customHeight="1" zeroHeight="1" x14ac:dyDescent="0.25"/>
  <sheetData>
    <row r="1" hidden="1" x14ac:dyDescent="0.25"/>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zoomScale="85" zoomScaleNormal="85" workbookViewId="0"/>
  </sheetViews>
  <sheetFormatPr defaultRowHeight="15" x14ac:dyDescent="0.25"/>
  <cols>
    <col min="1" max="1" width="50.85546875" customWidth="1"/>
    <col min="2" max="3" width="20.85546875" customWidth="1"/>
  </cols>
  <sheetData>
    <row r="1" spans="1:3" x14ac:dyDescent="0.25">
      <c r="A1" s="15" t="s">
        <v>96</v>
      </c>
    </row>
    <row r="3" spans="1:3" x14ac:dyDescent="0.25">
      <c r="A3" s="16" t="s">
        <v>97</v>
      </c>
      <c r="B3" s="19" t="s">
        <v>55</v>
      </c>
      <c r="C3" s="19" t="s">
        <v>56</v>
      </c>
    </row>
    <row r="4" spans="1:3" x14ac:dyDescent="0.25">
      <c r="A4" s="35" t="s">
        <v>98</v>
      </c>
      <c r="B4" s="44">
        <v>0.13469387755102041</v>
      </c>
      <c r="C4" s="44">
        <v>0.13342257920571174</v>
      </c>
    </row>
    <row r="5" spans="1:3" x14ac:dyDescent="0.25">
      <c r="A5" s="36" t="s">
        <v>99</v>
      </c>
      <c r="B5" s="50">
        <v>0.18367346938775511</v>
      </c>
      <c r="C5" s="50">
        <v>0.22244533690316823</v>
      </c>
    </row>
    <row r="6" spans="1:3" x14ac:dyDescent="0.25">
      <c r="A6" s="36" t="s">
        <v>100</v>
      </c>
      <c r="B6" s="50">
        <v>0.11502782931354361</v>
      </c>
      <c r="C6" s="50">
        <v>0.2635078333970195</v>
      </c>
    </row>
    <row r="7" spans="1:3" x14ac:dyDescent="0.25">
      <c r="A7" s="36" t="s">
        <v>101</v>
      </c>
      <c r="B7" s="50">
        <v>0.11688311688311688</v>
      </c>
      <c r="C7" s="50">
        <v>0.25273213603362626</v>
      </c>
    </row>
    <row r="8" spans="1:3" x14ac:dyDescent="0.25">
      <c r="A8" s="36" t="s">
        <v>102</v>
      </c>
      <c r="B8" s="50">
        <v>0.12157330154946365</v>
      </c>
      <c r="C8" s="50">
        <v>0.2318824750150183</v>
      </c>
    </row>
    <row r="9" spans="1:3" x14ac:dyDescent="0.25">
      <c r="A9" s="37" t="s">
        <v>103</v>
      </c>
      <c r="B9" s="45">
        <v>0.13706793802145412</v>
      </c>
      <c r="C9" s="45">
        <v>0.24630003822838731</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zoomScale="85" zoomScaleNormal="85" workbookViewId="0"/>
  </sheetViews>
  <sheetFormatPr defaultRowHeight="15" x14ac:dyDescent="0.25"/>
  <cols>
    <col min="1" max="1" width="55.140625" customWidth="1"/>
    <col min="2" max="3" width="17.7109375" customWidth="1"/>
  </cols>
  <sheetData>
    <row r="1" spans="1:3" x14ac:dyDescent="0.25">
      <c r="A1" s="15" t="s">
        <v>104</v>
      </c>
    </row>
    <row r="3" spans="1:3" x14ac:dyDescent="0.25">
      <c r="A3" s="16" t="s">
        <v>97</v>
      </c>
      <c r="B3" s="19" t="s">
        <v>55</v>
      </c>
      <c r="C3" s="19" t="s">
        <v>56</v>
      </c>
    </row>
    <row r="4" spans="1:3" x14ac:dyDescent="0.25">
      <c r="A4" s="35" t="s">
        <v>98</v>
      </c>
      <c r="B4" s="44">
        <v>0.31872509960159362</v>
      </c>
      <c r="C4" s="44">
        <v>0.31044905008635576</v>
      </c>
    </row>
    <row r="5" spans="1:3" x14ac:dyDescent="0.25">
      <c r="A5" s="36" t="s">
        <v>99</v>
      </c>
      <c r="B5" s="50">
        <v>0.39840637450199201</v>
      </c>
      <c r="C5" s="50">
        <v>0.43501727115716754</v>
      </c>
    </row>
    <row r="6" spans="1:3" x14ac:dyDescent="0.25">
      <c r="A6" s="36" t="s">
        <v>100</v>
      </c>
      <c r="B6" s="50">
        <v>0.40707964601769914</v>
      </c>
      <c r="C6" s="50">
        <v>0.36315829013597778</v>
      </c>
    </row>
    <row r="7" spans="1:3" x14ac:dyDescent="0.25">
      <c r="A7" s="36" t="s">
        <v>101</v>
      </c>
      <c r="B7" s="50">
        <v>0.48672566371681414</v>
      </c>
      <c r="C7" s="50">
        <v>0.4669070693411464</v>
      </c>
    </row>
    <row r="8" spans="1:3" x14ac:dyDescent="0.25">
      <c r="A8" s="36" t="s">
        <v>102</v>
      </c>
      <c r="B8" s="50">
        <v>0.37011494252873561</v>
      </c>
      <c r="C8" s="50">
        <v>0.34858364510956708</v>
      </c>
    </row>
    <row r="9" spans="1:3" x14ac:dyDescent="0.25">
      <c r="A9" s="37" t="s">
        <v>103</v>
      </c>
      <c r="B9" s="45">
        <v>0.4632183908045977</v>
      </c>
      <c r="C9" s="45">
        <v>0.46002137894174239</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topLeftCell="A1048576" zoomScale="85" zoomScaleNormal="85" workbookViewId="0"/>
  </sheetViews>
  <sheetFormatPr defaultRowHeight="15" customHeight="1" zeroHeight="1" x14ac:dyDescent="0.25"/>
  <sheetData>
    <row r="1" hidden="1" x14ac:dyDescent="0.25"/>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zoomScale="85" zoomScaleNormal="85" workbookViewId="0"/>
  </sheetViews>
  <sheetFormatPr defaultRowHeight="15" x14ac:dyDescent="0.25"/>
  <cols>
    <col min="1" max="1" width="82.5703125" bestFit="1" customWidth="1"/>
    <col min="2" max="3" width="20.85546875" customWidth="1"/>
    <col min="4" max="5" width="27.85546875" customWidth="1"/>
  </cols>
  <sheetData>
    <row r="1" spans="1:5" x14ac:dyDescent="0.25">
      <c r="A1" s="15" t="s">
        <v>47</v>
      </c>
    </row>
    <row r="3" spans="1:5" x14ac:dyDescent="0.25">
      <c r="A3" s="16" t="s">
        <v>48</v>
      </c>
      <c r="B3" s="19" t="s">
        <v>55</v>
      </c>
      <c r="C3" s="19" t="s">
        <v>56</v>
      </c>
      <c r="D3" s="19" t="s">
        <v>57</v>
      </c>
      <c r="E3" s="19" t="s">
        <v>58</v>
      </c>
    </row>
    <row r="4" spans="1:5" x14ac:dyDescent="0.25">
      <c r="A4" s="44" t="s">
        <v>143</v>
      </c>
      <c r="B4" s="44">
        <v>0.31689497716894977</v>
      </c>
      <c r="C4" s="44">
        <v>0.22156896588923169</v>
      </c>
      <c r="D4" s="44">
        <v>0.32271308917720481</v>
      </c>
      <c r="E4" s="44">
        <v>0.24324324324324326</v>
      </c>
    </row>
    <row r="5" spans="1:5" x14ac:dyDescent="0.25">
      <c r="A5" s="50" t="s">
        <v>144</v>
      </c>
      <c r="B5" s="50">
        <v>0.50745814307458148</v>
      </c>
      <c r="C5" s="50">
        <v>0.51665623853804832</v>
      </c>
      <c r="D5" s="50">
        <v>0.5181474790606011</v>
      </c>
      <c r="E5" s="50">
        <v>0.37214137214137216</v>
      </c>
    </row>
    <row r="6" spans="1:5" x14ac:dyDescent="0.25">
      <c r="A6" s="50" t="s">
        <v>138</v>
      </c>
      <c r="B6" s="50">
        <v>0.29467275494672757</v>
      </c>
      <c r="C6" s="50">
        <v>0.47825195797104575</v>
      </c>
      <c r="D6" s="50">
        <v>0.29413696830349811</v>
      </c>
      <c r="E6" s="50">
        <v>0.30145530145530147</v>
      </c>
    </row>
    <row r="7" spans="1:5" x14ac:dyDescent="0.25">
      <c r="A7" s="50" t="s">
        <v>145</v>
      </c>
      <c r="B7" s="50">
        <v>0.75628567021440696</v>
      </c>
      <c r="C7" s="50">
        <v>0.77360648238907403</v>
      </c>
      <c r="D7" s="50">
        <v>0.76878324468085102</v>
      </c>
      <c r="E7" s="50">
        <v>0.59528907922912211</v>
      </c>
    </row>
    <row r="8" spans="1:5" x14ac:dyDescent="0.25">
      <c r="A8" s="50" t="s">
        <v>146</v>
      </c>
      <c r="B8" s="50">
        <v>0.48949771689497718</v>
      </c>
      <c r="C8" s="50">
        <v>0.43209130725581996</v>
      </c>
      <c r="D8" s="50">
        <v>0.47889637050418787</v>
      </c>
      <c r="E8" s="50">
        <v>0.62370062370062374</v>
      </c>
    </row>
    <row r="9" spans="1:5" x14ac:dyDescent="0.25">
      <c r="A9" s="50" t="s">
        <v>147</v>
      </c>
      <c r="B9" s="50">
        <v>0.86298822070675762</v>
      </c>
      <c r="C9" s="50">
        <v>0.8553987320288633</v>
      </c>
      <c r="D9" s="50">
        <v>0.86815754339118822</v>
      </c>
      <c r="E9" s="50">
        <v>0.79565217391304344</v>
      </c>
    </row>
    <row r="10" spans="1:5" x14ac:dyDescent="0.25">
      <c r="A10" s="45" t="s">
        <v>135</v>
      </c>
      <c r="B10" s="45">
        <v>0.70948769540318835</v>
      </c>
      <c r="C10" s="45">
        <v>0.72284276152729099</v>
      </c>
      <c r="D10" s="45">
        <v>0.7056277056277056</v>
      </c>
      <c r="E10" s="45">
        <v>0.7604395604395604</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zoomScale="85" zoomScaleNormal="85" workbookViewId="0"/>
  </sheetViews>
  <sheetFormatPr defaultRowHeight="15" x14ac:dyDescent="0.25"/>
  <cols>
    <col min="1" max="1" width="82.5703125" bestFit="1" customWidth="1"/>
    <col min="2" max="3" width="21.5703125" style="51" customWidth="1"/>
  </cols>
  <sheetData>
    <row r="1" spans="1:3" x14ac:dyDescent="0.25">
      <c r="A1" s="15" t="s">
        <v>49</v>
      </c>
    </row>
    <row r="3" spans="1:3" x14ac:dyDescent="0.25">
      <c r="A3" s="16" t="s">
        <v>50</v>
      </c>
      <c r="B3" s="19" t="s">
        <v>55</v>
      </c>
      <c r="C3" s="19" t="s">
        <v>56</v>
      </c>
    </row>
    <row r="4" spans="1:3" x14ac:dyDescent="0.25">
      <c r="A4" s="35" t="s">
        <v>143</v>
      </c>
      <c r="B4" s="33">
        <v>2.0994979461433139E-2</v>
      </c>
      <c r="C4" s="33">
        <v>7.8938777932753834E-3</v>
      </c>
    </row>
    <row r="5" spans="1:3" x14ac:dyDescent="0.25">
      <c r="A5" s="36" t="s">
        <v>144</v>
      </c>
      <c r="B5" s="32">
        <v>6.0702875399360923E-2</v>
      </c>
      <c r="C5" s="32">
        <v>7.1044900139478395E-2</v>
      </c>
    </row>
    <row r="6" spans="1:3" x14ac:dyDescent="0.25">
      <c r="A6" s="36" t="s">
        <v>138</v>
      </c>
      <c r="B6" s="32">
        <v>2.7384755819260809E-3</v>
      </c>
      <c r="C6" s="32">
        <v>2.2435231622993157E-2</v>
      </c>
    </row>
    <row r="7" spans="1:3" x14ac:dyDescent="0.25">
      <c r="A7" s="36" t="s">
        <v>145</v>
      </c>
      <c r="B7" s="32">
        <v>-2.2557952786622648E-3</v>
      </c>
      <c r="C7" s="32">
        <v>7.4347562348832108E-3</v>
      </c>
    </row>
    <row r="8" spans="1:3" x14ac:dyDescent="0.25">
      <c r="A8" s="36" t="s">
        <v>146</v>
      </c>
      <c r="B8" s="32">
        <v>-4.5641259698767644E-3</v>
      </c>
      <c r="C8" s="32">
        <v>-1.1336320740718775E-2</v>
      </c>
    </row>
    <row r="9" spans="1:3" x14ac:dyDescent="0.25">
      <c r="A9" s="36" t="s">
        <v>147</v>
      </c>
      <c r="B9" s="32">
        <v>7.3480995811092686E-3</v>
      </c>
      <c r="C9" s="32">
        <v>2.3227946055743853E-2</v>
      </c>
    </row>
    <row r="10" spans="1:3" x14ac:dyDescent="0.25">
      <c r="A10" s="37" t="s">
        <v>135</v>
      </c>
      <c r="B10" s="34">
        <v>-2.3273024309257373E-2</v>
      </c>
      <c r="C10" s="34">
        <v>-3.3536281049950323E-2</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zoomScale="85" zoomScaleNormal="85" workbookViewId="0"/>
  </sheetViews>
  <sheetFormatPr defaultRowHeight="15" x14ac:dyDescent="0.25"/>
  <cols>
    <col min="1" max="1" width="96.7109375" customWidth="1"/>
    <col min="2" max="3" width="27.7109375" style="51" customWidth="1"/>
    <col min="4" max="5" width="27.7109375" customWidth="1"/>
    <col min="6" max="6" width="15.28515625" customWidth="1"/>
  </cols>
  <sheetData>
    <row r="1" spans="1:5" x14ac:dyDescent="0.25">
      <c r="A1" s="15" t="s">
        <v>51</v>
      </c>
    </row>
    <row r="3" spans="1:5" x14ac:dyDescent="0.25">
      <c r="A3" s="16" t="s">
        <v>52</v>
      </c>
      <c r="B3" s="52" t="s">
        <v>89</v>
      </c>
      <c r="C3" s="52" t="s">
        <v>90</v>
      </c>
      <c r="D3" s="52" t="s">
        <v>91</v>
      </c>
      <c r="E3" s="52" t="s">
        <v>92</v>
      </c>
    </row>
    <row r="4" spans="1:5" x14ac:dyDescent="0.25">
      <c r="A4" s="35" t="s">
        <v>269</v>
      </c>
      <c r="B4" s="44">
        <v>0.50566037735849056</v>
      </c>
      <c r="C4" s="44">
        <v>0.58275068212824011</v>
      </c>
      <c r="D4" s="44">
        <v>0.53240740740740744</v>
      </c>
      <c r="E4" s="44">
        <v>0.58450274557657111</v>
      </c>
    </row>
    <row r="5" spans="1:5" x14ac:dyDescent="0.25">
      <c r="A5" s="36" t="s">
        <v>270</v>
      </c>
      <c r="B5" s="50">
        <v>0.54884004884004889</v>
      </c>
      <c r="C5" s="50">
        <v>0.63974198918019143</v>
      </c>
      <c r="D5" s="50">
        <v>0.62614678899082565</v>
      </c>
      <c r="E5" s="50">
        <v>0.67556418345061875</v>
      </c>
    </row>
    <row r="6" spans="1:5" x14ac:dyDescent="0.25">
      <c r="A6" s="36" t="s">
        <v>271</v>
      </c>
      <c r="B6" s="50">
        <v>0.60624249699879951</v>
      </c>
      <c r="C6" s="50">
        <v>0.66904820563357148</v>
      </c>
      <c r="D6" s="50">
        <v>0.65437788018433185</v>
      </c>
      <c r="E6" s="50">
        <v>0.70236220472440947</v>
      </c>
    </row>
    <row r="7" spans="1:5" x14ac:dyDescent="0.25">
      <c r="A7" s="36" t="s">
        <v>272</v>
      </c>
      <c r="B7" s="50">
        <v>0.60281517747858016</v>
      </c>
      <c r="C7" s="50">
        <v>0.71291605610215614</v>
      </c>
      <c r="D7" s="50">
        <v>0.66896551724137931</v>
      </c>
      <c r="E7" s="50">
        <v>0.74121366897725893</v>
      </c>
    </row>
    <row r="8" spans="1:5" x14ac:dyDescent="0.25">
      <c r="A8" s="37" t="s">
        <v>273</v>
      </c>
      <c r="B8" s="45">
        <v>0.33987730061349691</v>
      </c>
      <c r="C8" s="45">
        <v>0.39286609305822406</v>
      </c>
      <c r="D8" s="45">
        <v>0.31350114416475972</v>
      </c>
      <c r="E8" s="45">
        <v>0.39044601511089444</v>
      </c>
    </row>
    <row r="9" spans="1:5" x14ac:dyDescent="0.25">
      <c r="B9"/>
      <c r="C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zoomScale="85" zoomScaleNormal="85" workbookViewId="0"/>
  </sheetViews>
  <sheetFormatPr defaultRowHeight="15" x14ac:dyDescent="0.25"/>
  <cols>
    <col min="1" max="1" width="24.42578125" style="1" customWidth="1"/>
    <col min="2" max="4" width="20.42578125" style="1" customWidth="1"/>
    <col min="5" max="5" width="20.42578125" customWidth="1"/>
  </cols>
  <sheetData>
    <row r="1" spans="1:5" x14ac:dyDescent="0.25">
      <c r="A1" s="15" t="s">
        <v>63</v>
      </c>
    </row>
    <row r="2" spans="1:5" x14ac:dyDescent="0.25">
      <c r="C2" s="2"/>
    </row>
    <row r="3" spans="1:5" x14ac:dyDescent="0.25">
      <c r="A3" s="16" t="s">
        <v>7</v>
      </c>
      <c r="B3" s="19" t="s">
        <v>8</v>
      </c>
      <c r="C3" s="19" t="s">
        <v>9</v>
      </c>
      <c r="D3" s="19" t="s">
        <v>10</v>
      </c>
      <c r="E3" s="19" t="s">
        <v>11</v>
      </c>
    </row>
    <row r="4" spans="1:5" x14ac:dyDescent="0.25">
      <c r="A4" s="20" t="s">
        <v>29</v>
      </c>
      <c r="B4" s="10">
        <v>5.5091078143880506E-2</v>
      </c>
      <c r="C4" s="10">
        <v>6.6698816571732739E-2</v>
      </c>
      <c r="D4" s="10">
        <v>3.2247143461701232E-2</v>
      </c>
      <c r="E4" s="10">
        <v>3.9874916817152564E-2</v>
      </c>
    </row>
    <row r="5" spans="1:5" x14ac:dyDescent="0.25">
      <c r="A5" s="20" t="s">
        <v>178</v>
      </c>
      <c r="B5" s="10">
        <v>6.5592786104779005E-2</v>
      </c>
      <c r="C5" s="10">
        <v>8.4875871562063762E-2</v>
      </c>
      <c r="D5" s="10">
        <v>6.0760931289040317E-2</v>
      </c>
      <c r="E5" s="10">
        <v>8.6729221311844823E-2</v>
      </c>
    </row>
    <row r="6" spans="1:5" x14ac:dyDescent="0.25">
      <c r="A6" s="20" t="s">
        <v>179</v>
      </c>
      <c r="B6" s="10">
        <v>6.2961022780365555E-2</v>
      </c>
      <c r="C6" s="10">
        <v>7.2057347698150198E-2</v>
      </c>
      <c r="D6" s="10">
        <v>3.8069340584636298E-2</v>
      </c>
      <c r="E6" s="10">
        <v>7.2682674928995605E-2</v>
      </c>
    </row>
    <row r="7" spans="1:5" x14ac:dyDescent="0.25">
      <c r="A7" s="20" t="s">
        <v>180</v>
      </c>
      <c r="B7" s="10">
        <v>4.5209766037186627E-2</v>
      </c>
      <c r="C7" s="10">
        <v>5.8116515579712646E-2</v>
      </c>
      <c r="D7" s="10">
        <v>4.5158053186151528E-2</v>
      </c>
      <c r="E7" s="10">
        <v>6.1433492374429022E-2</v>
      </c>
    </row>
    <row r="8" spans="1:5" x14ac:dyDescent="0.25">
      <c r="A8" s="21" t="s">
        <v>181</v>
      </c>
      <c r="B8" s="13">
        <v>2.933124755572937E-2</v>
      </c>
      <c r="C8" s="13">
        <v>3.3858384770000256E-2</v>
      </c>
      <c r="D8" s="13">
        <v>1.6843702579666161E-2</v>
      </c>
      <c r="E8" s="13">
        <v>2.4275792959806593E-2</v>
      </c>
    </row>
    <row r="9" spans="1:5" x14ac:dyDescent="0.25">
      <c r="E9" s="1"/>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topLeftCell="A1048576" zoomScale="85" zoomScaleNormal="85" workbookViewId="0"/>
  </sheetViews>
  <sheetFormatPr defaultRowHeight="15" customHeight="1" zeroHeight="1" x14ac:dyDescent="0.25"/>
  <sheetData>
    <row r="1" hidden="1" x14ac:dyDescent="0.25"/>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zoomScale="85" zoomScaleNormal="85" workbookViewId="0"/>
  </sheetViews>
  <sheetFormatPr defaultRowHeight="15" x14ac:dyDescent="0.25"/>
  <cols>
    <col min="1" max="1" width="64.42578125" customWidth="1"/>
    <col min="2" max="3" width="26.85546875" style="51" customWidth="1"/>
    <col min="4" max="5" width="26.85546875" customWidth="1"/>
  </cols>
  <sheetData>
    <row r="1" spans="1:5" x14ac:dyDescent="0.25">
      <c r="A1" s="15" t="s">
        <v>47</v>
      </c>
    </row>
    <row r="3" spans="1:5" x14ac:dyDescent="0.25">
      <c r="A3" s="16" t="s">
        <v>48</v>
      </c>
      <c r="B3" s="19" t="s">
        <v>55</v>
      </c>
      <c r="C3" s="19" t="s">
        <v>56</v>
      </c>
      <c r="D3" s="19" t="s">
        <v>57</v>
      </c>
      <c r="E3" s="19" t="s">
        <v>58</v>
      </c>
    </row>
    <row r="4" spans="1:5" x14ac:dyDescent="0.25">
      <c r="A4" s="44" t="s">
        <v>143</v>
      </c>
      <c r="B4" s="44">
        <v>0.32914572864321606</v>
      </c>
      <c r="C4" s="44">
        <v>0.25128776570022915</v>
      </c>
      <c r="D4" s="44">
        <v>0.34177844013909586</v>
      </c>
      <c r="E4" s="44">
        <v>0.26133333333333331</v>
      </c>
    </row>
    <row r="5" spans="1:5" x14ac:dyDescent="0.25">
      <c r="A5" s="50" t="s">
        <v>144</v>
      </c>
      <c r="B5" s="50">
        <v>0.42169179229480735</v>
      </c>
      <c r="C5" s="50">
        <v>0.43001913251897483</v>
      </c>
      <c r="D5" s="50">
        <v>0.45305514157973176</v>
      </c>
      <c r="E5" s="50">
        <v>0.25333333333333335</v>
      </c>
    </row>
    <row r="6" spans="1:5" x14ac:dyDescent="0.25">
      <c r="A6" s="50" t="s">
        <v>138</v>
      </c>
      <c r="B6" s="50">
        <v>0.29396984924623115</v>
      </c>
      <c r="C6" s="50">
        <v>0.4149864390387486</v>
      </c>
      <c r="D6" s="50">
        <v>0.29508196721311475</v>
      </c>
      <c r="E6" s="50">
        <v>0.28799999999999998</v>
      </c>
    </row>
    <row r="7" spans="1:5" x14ac:dyDescent="0.25">
      <c r="A7" s="50" t="s">
        <v>145</v>
      </c>
      <c r="B7" s="50">
        <v>0.65251641137855576</v>
      </c>
      <c r="C7" s="50">
        <v>0.69348767379620968</v>
      </c>
      <c r="D7" s="50">
        <v>0.67634854771784236</v>
      </c>
      <c r="E7" s="50">
        <v>0.52380952380952384</v>
      </c>
    </row>
    <row r="8" spans="1:5" x14ac:dyDescent="0.25">
      <c r="A8" s="50" t="s">
        <v>146</v>
      </c>
      <c r="B8" s="50">
        <v>0.47068676716917923</v>
      </c>
      <c r="C8" s="50">
        <v>0.45346172444967725</v>
      </c>
      <c r="D8" s="50">
        <v>0.43964232488822652</v>
      </c>
      <c r="E8" s="50">
        <v>0.63733333333333331</v>
      </c>
    </row>
    <row r="9" spans="1:5" x14ac:dyDescent="0.25">
      <c r="A9" s="50" t="s">
        <v>148</v>
      </c>
      <c r="B9" s="50">
        <v>0.37690925426774485</v>
      </c>
      <c r="C9" s="50">
        <v>0.40965142679072253</v>
      </c>
      <c r="D9" s="50">
        <v>0.39264784230154504</v>
      </c>
      <c r="E9" s="50">
        <v>0.29226361031518627</v>
      </c>
    </row>
    <row r="10" spans="1:5" x14ac:dyDescent="0.25">
      <c r="A10" s="45" t="s">
        <v>135</v>
      </c>
      <c r="B10" s="45">
        <v>0.56321839080459768</v>
      </c>
      <c r="C10" s="45">
        <v>0.59991258741258746</v>
      </c>
      <c r="D10" s="45">
        <v>0.55619445896497643</v>
      </c>
      <c r="E10" s="45">
        <v>0.60171919770773641</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zoomScale="85" zoomScaleNormal="85" workbookViewId="0"/>
  </sheetViews>
  <sheetFormatPr defaultRowHeight="15" x14ac:dyDescent="0.25"/>
  <cols>
    <col min="1" max="1" width="111.85546875" bestFit="1" customWidth="1"/>
    <col min="2" max="3" width="25.28515625" style="51" customWidth="1"/>
    <col min="4" max="5" width="25.28515625" customWidth="1"/>
    <col min="6" max="6" width="15.28515625" customWidth="1"/>
  </cols>
  <sheetData>
    <row r="1" spans="1:5" x14ac:dyDescent="0.25">
      <c r="A1" s="15" t="s">
        <v>51</v>
      </c>
    </row>
    <row r="3" spans="1:5" x14ac:dyDescent="0.25">
      <c r="A3" s="16" t="s">
        <v>52</v>
      </c>
      <c r="B3" s="52" t="s">
        <v>89</v>
      </c>
      <c r="C3" s="52" t="s">
        <v>90</v>
      </c>
      <c r="D3" s="52" t="s">
        <v>91</v>
      </c>
      <c r="E3" s="52" t="s">
        <v>92</v>
      </c>
    </row>
    <row r="4" spans="1:5" x14ac:dyDescent="0.25">
      <c r="A4" s="35" t="s">
        <v>274</v>
      </c>
      <c r="B4" s="44">
        <v>0.45315161839863716</v>
      </c>
      <c r="C4" s="44">
        <v>0.4758760345131185</v>
      </c>
      <c r="D4" s="44">
        <v>0.49541284403669728</v>
      </c>
      <c r="E4" s="44">
        <v>0.49576460098082925</v>
      </c>
    </row>
    <row r="5" spans="1:5" x14ac:dyDescent="0.25">
      <c r="A5" s="36" t="s">
        <v>270</v>
      </c>
      <c r="B5" s="50">
        <v>0.51591289782244554</v>
      </c>
      <c r="C5" s="50">
        <v>0.61485557083906461</v>
      </c>
      <c r="D5" s="50">
        <v>0.60360360360360366</v>
      </c>
      <c r="E5" s="50">
        <v>0.63790035587188609</v>
      </c>
    </row>
    <row r="6" spans="1:5" x14ac:dyDescent="0.25">
      <c r="A6" s="36" t="s">
        <v>275</v>
      </c>
      <c r="B6" s="50">
        <v>0.5067567567567568</v>
      </c>
      <c r="C6" s="50">
        <v>0.57449549162730784</v>
      </c>
      <c r="D6" s="50">
        <v>0.60550458715596334</v>
      </c>
      <c r="E6" s="50">
        <v>0.63043478260869568</v>
      </c>
    </row>
    <row r="7" spans="1:5" x14ac:dyDescent="0.25">
      <c r="A7" s="37" t="s">
        <v>273</v>
      </c>
      <c r="B7" s="45">
        <v>0.30622837370242212</v>
      </c>
      <c r="C7" s="45">
        <v>0.33600418045636649</v>
      </c>
      <c r="D7" s="45">
        <v>0.24545454545454545</v>
      </c>
      <c r="E7" s="45">
        <v>0.32484361036639858</v>
      </c>
    </row>
    <row r="8" spans="1:5" x14ac:dyDescent="0.25">
      <c r="B8"/>
      <c r="C8"/>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topLeftCell="A1048576" zoomScale="85" zoomScaleNormal="85" workbookViewId="0"/>
  </sheetViews>
  <sheetFormatPr defaultRowHeight="15" customHeight="1" zeroHeight="1" x14ac:dyDescent="0.25"/>
  <sheetData>
    <row r="1" hidden="1" x14ac:dyDescent="0.25"/>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zoomScale="85" zoomScaleNormal="85" workbookViewId="0"/>
  </sheetViews>
  <sheetFormatPr defaultRowHeight="15" x14ac:dyDescent="0.25"/>
  <cols>
    <col min="1" max="1" width="31" customWidth="1"/>
    <col min="2" max="2" width="75.42578125" customWidth="1"/>
    <col min="3" max="4" width="17.85546875" customWidth="1"/>
  </cols>
  <sheetData>
    <row r="1" spans="1:5" x14ac:dyDescent="0.25">
      <c r="A1" s="15" t="s">
        <v>93</v>
      </c>
    </row>
    <row r="3" spans="1:5" x14ac:dyDescent="0.25">
      <c r="A3" s="16" t="s">
        <v>94</v>
      </c>
      <c r="B3" s="16" t="s">
        <v>95</v>
      </c>
      <c r="C3" s="19" t="s">
        <v>55</v>
      </c>
      <c r="D3" s="19" t="s">
        <v>56</v>
      </c>
    </row>
    <row r="4" spans="1:5" x14ac:dyDescent="0.25">
      <c r="A4" s="35" t="s">
        <v>276</v>
      </c>
      <c r="B4" s="35" t="s">
        <v>277</v>
      </c>
      <c r="C4" s="44">
        <v>0.94117647058823528</v>
      </c>
      <c r="D4" s="44">
        <v>0.94393626438477429</v>
      </c>
    </row>
    <row r="5" spans="1:5" x14ac:dyDescent="0.25">
      <c r="A5" s="36" t="str">
        <f>A4</f>
        <v>Access</v>
      </c>
      <c r="B5" s="36" t="s">
        <v>278</v>
      </c>
      <c r="C5" s="50">
        <v>0.74117647058823533</v>
      </c>
      <c r="D5" s="50">
        <v>0.75361463558571851</v>
      </c>
    </row>
    <row r="6" spans="1:5" x14ac:dyDescent="0.25">
      <c r="A6" s="37" t="str">
        <f>A5</f>
        <v>Access</v>
      </c>
      <c r="B6" s="37" t="s">
        <v>279</v>
      </c>
      <c r="C6" s="45">
        <v>0.59411764705882353</v>
      </c>
      <c r="D6" s="45">
        <v>0.7025671289465919</v>
      </c>
    </row>
    <row r="7" spans="1:5" x14ac:dyDescent="0.25">
      <c r="A7" s="35" t="s">
        <v>280</v>
      </c>
      <c r="B7" s="35" t="s">
        <v>281</v>
      </c>
      <c r="C7" s="44">
        <v>0.96202531645569622</v>
      </c>
      <c r="D7" s="44">
        <v>0.95884057971014491</v>
      </c>
    </row>
    <row r="8" spans="1:5" x14ac:dyDescent="0.25">
      <c r="A8" s="36" t="str">
        <f t="shared" ref="A8:A9" si="0">A7</f>
        <v>Pre-Planning</v>
      </c>
      <c r="B8" s="36" t="s">
        <v>282</v>
      </c>
      <c r="C8" s="50">
        <v>0.86708860759493667</v>
      </c>
      <c r="D8" s="50">
        <v>0.87942028985507248</v>
      </c>
    </row>
    <row r="9" spans="1:5" x14ac:dyDescent="0.25">
      <c r="A9" s="37" t="str">
        <f t="shared" si="0"/>
        <v>Pre-Planning</v>
      </c>
      <c r="B9" s="37" t="s">
        <v>283</v>
      </c>
      <c r="C9" s="45">
        <v>0.72784810126582278</v>
      </c>
      <c r="D9" s="45">
        <v>0.75246376811594207</v>
      </c>
    </row>
    <row r="10" spans="1:5" x14ac:dyDescent="0.25">
      <c r="A10" s="35" t="s">
        <v>284</v>
      </c>
      <c r="B10" s="35" t="s">
        <v>281</v>
      </c>
      <c r="C10" s="44">
        <v>0.93548387096774188</v>
      </c>
      <c r="D10" s="44">
        <v>0.95691554467564255</v>
      </c>
      <c r="E10" s="61"/>
    </row>
    <row r="11" spans="1:5" x14ac:dyDescent="0.25">
      <c r="A11" s="36" t="str">
        <f>A10</f>
        <v>Planning</v>
      </c>
      <c r="B11" s="36" t="s">
        <v>282</v>
      </c>
      <c r="C11" s="50">
        <v>0.81720430107526887</v>
      </c>
      <c r="D11" s="50">
        <v>0.85654834761321907</v>
      </c>
      <c r="E11" s="61"/>
    </row>
    <row r="12" spans="1:5" x14ac:dyDescent="0.25">
      <c r="A12" s="37" t="str">
        <f>A11</f>
        <v>Planning</v>
      </c>
      <c r="B12" s="37" t="s">
        <v>283</v>
      </c>
      <c r="C12" s="45">
        <v>0.68279569892473113</v>
      </c>
      <c r="D12" s="45">
        <v>0.74614443084455329</v>
      </c>
      <c r="E12" s="61"/>
    </row>
    <row r="13" spans="1:5" x14ac:dyDescent="0.25">
      <c r="A13" s="36" t="s">
        <v>285</v>
      </c>
      <c r="B13" s="36" t="s">
        <v>286</v>
      </c>
      <c r="C13" s="50">
        <v>0.79245283018867929</v>
      </c>
      <c r="D13" s="50">
        <v>0.82015763076188197</v>
      </c>
      <c r="E13" s="61"/>
    </row>
    <row r="14" spans="1:5" x14ac:dyDescent="0.25">
      <c r="A14" s="36" t="str">
        <f t="shared" ref="A14:A15" si="1">A13</f>
        <v>Plan Review</v>
      </c>
      <c r="B14" s="36" t="s">
        <v>282</v>
      </c>
      <c r="C14" s="50">
        <v>0.72955974842767291</v>
      </c>
      <c r="D14" s="50">
        <v>0.78170527824217817</v>
      </c>
      <c r="E14" s="61"/>
    </row>
    <row r="15" spans="1:5" x14ac:dyDescent="0.25">
      <c r="A15" s="37" t="str">
        <f t="shared" si="1"/>
        <v>Plan Review</v>
      </c>
      <c r="B15" s="37" t="s">
        <v>287</v>
      </c>
      <c r="C15" s="45">
        <v>0.80503144654088055</v>
      </c>
      <c r="D15" s="45">
        <v>0.81920229281108192</v>
      </c>
      <c r="E15" s="6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topLeftCell="A1048576" zoomScale="85" zoomScaleNormal="85" workbookViewId="0"/>
  </sheetViews>
  <sheetFormatPr defaultRowHeight="15" customHeight="1" zeroHeight="1" x14ac:dyDescent="0.25"/>
  <sheetData>
    <row r="1" hidden="1"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zoomScale="85" zoomScaleNormal="85" workbookViewId="0"/>
  </sheetViews>
  <sheetFormatPr defaultRowHeight="15" x14ac:dyDescent="0.25"/>
  <cols>
    <col min="1" max="1" width="26.140625" style="1" customWidth="1"/>
    <col min="2" max="2" width="16.42578125" style="1" customWidth="1"/>
    <col min="3" max="3" width="19.140625" style="1" customWidth="1"/>
    <col min="4" max="4" width="6.140625" style="1" customWidth="1"/>
    <col min="5" max="5" width="24.42578125" style="1" customWidth="1"/>
    <col min="6" max="6" width="12.28515625" style="1" bestFit="1" customWidth="1"/>
    <col min="7" max="7" width="17.42578125" bestFit="1" customWidth="1"/>
  </cols>
  <sheetData>
    <row r="1" spans="1:7" x14ac:dyDescent="0.25">
      <c r="A1" s="15" t="s">
        <v>4</v>
      </c>
      <c r="E1" s="15" t="s">
        <v>74</v>
      </c>
    </row>
    <row r="2" spans="1:7" x14ac:dyDescent="0.25">
      <c r="D2" s="2"/>
    </row>
    <row r="3" spans="1:7" x14ac:dyDescent="0.25">
      <c r="A3" s="16" t="s">
        <v>5</v>
      </c>
      <c r="B3" s="17" t="s">
        <v>55</v>
      </c>
      <c r="C3" s="17" t="s">
        <v>56</v>
      </c>
      <c r="D3" s="2"/>
      <c r="E3" s="16" t="s">
        <v>5</v>
      </c>
      <c r="F3" s="17" t="s">
        <v>55</v>
      </c>
      <c r="G3" s="17" t="s">
        <v>56</v>
      </c>
    </row>
    <row r="4" spans="1:7" x14ac:dyDescent="0.25">
      <c r="A4" s="5" t="s">
        <v>182</v>
      </c>
      <c r="B4" s="6">
        <v>0.59711522701196529</v>
      </c>
      <c r="C4" s="6">
        <v>0.58429921361247272</v>
      </c>
      <c r="E4" s="53" t="s">
        <v>182</v>
      </c>
      <c r="F4" s="54">
        <v>18215</v>
      </c>
      <c r="G4" s="54">
        <v>290371</v>
      </c>
    </row>
    <row r="5" spans="1:7" x14ac:dyDescent="0.25">
      <c r="A5" s="9" t="s">
        <v>183</v>
      </c>
      <c r="B5" s="10">
        <v>0.10290116374364858</v>
      </c>
      <c r="C5" s="10">
        <v>0.1059892626308969</v>
      </c>
      <c r="E5" s="9" t="s">
        <v>183</v>
      </c>
      <c r="F5" s="55">
        <v>3139</v>
      </c>
      <c r="G5" s="55">
        <v>52672</v>
      </c>
    </row>
    <row r="6" spans="1:7" x14ac:dyDescent="0.25">
      <c r="A6" s="9" t="s">
        <v>184</v>
      </c>
      <c r="B6" s="10">
        <v>1.0817898705130306E-2</v>
      </c>
      <c r="C6" s="10">
        <v>1.0276563719926916E-2</v>
      </c>
      <c r="E6" s="9" t="s">
        <v>184</v>
      </c>
      <c r="F6" s="55">
        <v>330</v>
      </c>
      <c r="G6" s="55">
        <v>5107</v>
      </c>
    </row>
    <row r="7" spans="1:7" x14ac:dyDescent="0.25">
      <c r="A7" s="9" t="s">
        <v>185</v>
      </c>
      <c r="B7" s="10">
        <v>9.5394197672512698E-3</v>
      </c>
      <c r="C7" s="10">
        <v>1.0803773372290505E-2</v>
      </c>
      <c r="E7" s="9" t="s">
        <v>185</v>
      </c>
      <c r="F7" s="55">
        <v>291</v>
      </c>
      <c r="G7" s="55">
        <v>5369</v>
      </c>
    </row>
    <row r="8" spans="1:7" x14ac:dyDescent="0.25">
      <c r="A8" s="9" t="s">
        <v>186</v>
      </c>
      <c r="B8" s="10">
        <v>4.5795771185051633E-2</v>
      </c>
      <c r="C8" s="10">
        <v>5.4391133219037498E-2</v>
      </c>
      <c r="E8" s="9" t="s">
        <v>186</v>
      </c>
      <c r="F8" s="55">
        <v>1397</v>
      </c>
      <c r="G8" s="55">
        <v>27030</v>
      </c>
    </row>
    <row r="9" spans="1:7" x14ac:dyDescent="0.25">
      <c r="A9" s="9" t="s">
        <v>187</v>
      </c>
      <c r="B9" s="10">
        <v>3.6649729552532373E-2</v>
      </c>
      <c r="C9" s="10">
        <v>5.0604077624578435E-2</v>
      </c>
      <c r="E9" s="9" t="s">
        <v>187</v>
      </c>
      <c r="F9" s="55">
        <v>1118</v>
      </c>
      <c r="G9" s="55">
        <v>25148</v>
      </c>
    </row>
    <row r="10" spans="1:7" x14ac:dyDescent="0.25">
      <c r="A10" s="9" t="s">
        <v>188</v>
      </c>
      <c r="B10" s="10">
        <v>0.15967874118996886</v>
      </c>
      <c r="C10" s="10">
        <v>0.15465151844428884</v>
      </c>
      <c r="E10" s="9" t="s">
        <v>188</v>
      </c>
      <c r="F10" s="55">
        <v>4871</v>
      </c>
      <c r="G10" s="55">
        <v>76855</v>
      </c>
    </row>
    <row r="11" spans="1:7" x14ac:dyDescent="0.25">
      <c r="A11" s="12" t="s">
        <v>189</v>
      </c>
      <c r="B11" s="13">
        <v>3.7502048844451727E-2</v>
      </c>
      <c r="C11" s="13">
        <v>2.898445737650818E-2</v>
      </c>
      <c r="E11" s="12" t="s">
        <v>189</v>
      </c>
      <c r="F11" s="56">
        <v>1144</v>
      </c>
      <c r="G11" s="56">
        <v>14404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zoomScale="85" zoomScaleNormal="85" workbookViewId="0"/>
  </sheetViews>
  <sheetFormatPr defaultRowHeight="15" x14ac:dyDescent="0.25"/>
  <cols>
    <col min="1" max="1" width="34.42578125" style="1" customWidth="1"/>
    <col min="2" max="2" width="16.42578125" style="1" customWidth="1"/>
    <col min="3" max="3" width="19.140625" style="1" customWidth="1"/>
    <col min="4" max="4" width="10.28515625" style="1" customWidth="1"/>
    <col min="5" max="5" width="35.42578125" style="1" customWidth="1"/>
    <col min="6" max="6" width="12.28515625" style="1" bestFit="1" customWidth="1"/>
    <col min="7" max="7" width="17.42578125" bestFit="1" customWidth="1"/>
  </cols>
  <sheetData>
    <row r="1" spans="1:7" x14ac:dyDescent="0.25">
      <c r="A1" s="15" t="s">
        <v>6</v>
      </c>
      <c r="E1" s="15" t="s">
        <v>75</v>
      </c>
      <c r="G1" s="1"/>
    </row>
    <row r="2" spans="1:7" x14ac:dyDescent="0.25">
      <c r="D2" s="2"/>
      <c r="G2" s="1"/>
    </row>
    <row r="3" spans="1:7" x14ac:dyDescent="0.25">
      <c r="A3" s="16" t="s">
        <v>5</v>
      </c>
      <c r="B3" s="17" t="s">
        <v>55</v>
      </c>
      <c r="C3" s="17" t="s">
        <v>56</v>
      </c>
      <c r="D3" s="2"/>
      <c r="E3" s="16" t="s">
        <v>5</v>
      </c>
      <c r="F3" s="17" t="s">
        <v>55</v>
      </c>
      <c r="G3" s="17" t="s">
        <v>56</v>
      </c>
    </row>
    <row r="4" spans="1:7" x14ac:dyDescent="0.25">
      <c r="A4" s="5" t="s">
        <v>190</v>
      </c>
      <c r="B4" s="6">
        <v>0.28187230548142067</v>
      </c>
      <c r="C4" s="6">
        <v>0.19545898119836055</v>
      </c>
      <c r="E4" s="5" t="s">
        <v>190</v>
      </c>
      <c r="F4" s="54">
        <v>1373</v>
      </c>
      <c r="G4" s="54">
        <v>15022</v>
      </c>
    </row>
    <row r="5" spans="1:7" x14ac:dyDescent="0.25">
      <c r="A5" s="9" t="s">
        <v>191</v>
      </c>
      <c r="B5" s="10">
        <v>0.32806405255594334</v>
      </c>
      <c r="C5" s="10">
        <v>0.39211502179428792</v>
      </c>
      <c r="E5" s="9" t="s">
        <v>191</v>
      </c>
      <c r="F5" s="55">
        <v>1598</v>
      </c>
      <c r="G5" s="55">
        <v>30136</v>
      </c>
    </row>
    <row r="6" spans="1:7" x14ac:dyDescent="0.25">
      <c r="A6" s="9" t="s">
        <v>192</v>
      </c>
      <c r="B6" s="10">
        <v>6.6926709094641754E-2</v>
      </c>
      <c r="C6" s="10">
        <v>0.14057641012295882</v>
      </c>
      <c r="E6" s="9" t="s">
        <v>192</v>
      </c>
      <c r="F6" s="55">
        <v>326</v>
      </c>
      <c r="G6" s="55">
        <v>10804</v>
      </c>
    </row>
    <row r="7" spans="1:7" x14ac:dyDescent="0.25">
      <c r="A7" s="12" t="s">
        <v>193</v>
      </c>
      <c r="B7" s="13">
        <v>0.32313693286799428</v>
      </c>
      <c r="C7" s="13">
        <v>0.2718495868843927</v>
      </c>
      <c r="E7" s="12" t="s">
        <v>193</v>
      </c>
      <c r="F7" s="56">
        <v>1574</v>
      </c>
      <c r="G7" s="56">
        <v>20893</v>
      </c>
    </row>
    <row r="9" spans="1:7" x14ac:dyDescent="0.25">
      <c r="A9" s="1"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64</vt:i4>
      </vt:variant>
    </vt:vector>
  </HeadingPairs>
  <TitlesOfParts>
    <vt:vector size="64" baseType="lpstr">
      <vt:lpstr>GUIDE TO SPREADSHEET</vt:lpstr>
      <vt:lpstr>INTRODUCTION SLIDES--&gt;</vt:lpstr>
      <vt:lpstr>13. Key figures (1)</vt:lpstr>
      <vt:lpstr>14. Key figures (2)</vt:lpstr>
      <vt:lpstr>18. Prevalence of disability</vt:lpstr>
      <vt:lpstr>20. Indigenous Proportion</vt:lpstr>
      <vt:lpstr>ACCESS AND ELIGIBILITY --&gt;</vt:lpstr>
      <vt:lpstr>22. Phasing process</vt:lpstr>
      <vt:lpstr>23. Phasing process - cancelled</vt:lpstr>
      <vt:lpstr>PARTICIPANT CHARACTERISTICS --&gt;</vt:lpstr>
      <vt:lpstr>25. Prcts jurisd. and AcsDecsn</vt:lpstr>
      <vt:lpstr>26. Prcts by age and gender</vt:lpstr>
      <vt:lpstr>27. Prcts by disability</vt:lpstr>
      <vt:lpstr>28. Prcts by LvFnct and SIL</vt:lpstr>
      <vt:lpstr>29. Prcts by Rmtns</vt:lpstr>
      <vt:lpstr>30. Exit rates</vt:lpstr>
      <vt:lpstr>31. Complaints</vt:lpstr>
      <vt:lpstr>AVERAGE COMMITTED SUPPORTS --&gt;</vt:lpstr>
      <vt:lpstr>33. ACS by SIL sts</vt:lpstr>
      <vt:lpstr>34. ACS by age</vt:lpstr>
      <vt:lpstr>35. ACS by disability</vt:lpstr>
      <vt:lpstr>36. ACS by remoteness</vt:lpstr>
      <vt:lpstr>AVERAGE PAYMENTS --&gt;</vt:lpstr>
      <vt:lpstr>38. AP by SIL sts</vt:lpstr>
      <vt:lpstr>39. AP by age</vt:lpstr>
      <vt:lpstr>40. AP by disability</vt:lpstr>
      <vt:lpstr>41. AP by remoteness</vt:lpstr>
      <vt:lpstr>UTILISATION --&gt;</vt:lpstr>
      <vt:lpstr>43. Util by SIL status</vt:lpstr>
      <vt:lpstr>44. Util by plan number</vt:lpstr>
      <vt:lpstr>45. Util by age</vt:lpstr>
      <vt:lpstr>46. Util by disability</vt:lpstr>
      <vt:lpstr>47. Util by remoteness</vt:lpstr>
      <vt:lpstr>PARTICIPANT OUTCOMES --&gt;</vt:lpstr>
      <vt:lpstr>Aged 0 to School --&gt;</vt:lpstr>
      <vt:lpstr>55. Baseline 0-School</vt:lpstr>
      <vt:lpstr>56. Longitudinal 0-School</vt:lpstr>
      <vt:lpstr>57. Helped 0-School</vt:lpstr>
      <vt:lpstr>Aged School to 14 --&gt;</vt:lpstr>
      <vt:lpstr>59. Baseline School-14</vt:lpstr>
      <vt:lpstr>60. Longitudinal School-14</vt:lpstr>
      <vt:lpstr>61. Helped School-14</vt:lpstr>
      <vt:lpstr>Aged 15 to 24 --&gt;</vt:lpstr>
      <vt:lpstr>63. Baseline 15-24 (1)</vt:lpstr>
      <vt:lpstr>64. Baseline 15-24 (2)</vt:lpstr>
      <vt:lpstr>65. Longitudinal 15-24</vt:lpstr>
      <vt:lpstr>66. Helped 15-24</vt:lpstr>
      <vt:lpstr>Aged 25 and over --&gt;</vt:lpstr>
      <vt:lpstr>68. Baseline 25+ (1)</vt:lpstr>
      <vt:lpstr>69. Baseline 25+ (2)</vt:lpstr>
      <vt:lpstr>70. Longitudinal 25+</vt:lpstr>
      <vt:lpstr>71. Helped 25+</vt:lpstr>
      <vt:lpstr>EMPLOYMENT AND COMMUNITY --&gt;</vt:lpstr>
      <vt:lpstr>73. Participants in work</vt:lpstr>
      <vt:lpstr>74. Community and social</vt:lpstr>
      <vt:lpstr>FAMILIES AND CARERS 0-14 --&gt;</vt:lpstr>
      <vt:lpstr>76. Families baseline 0-14</vt:lpstr>
      <vt:lpstr>77. Families Longitudinal 0-14</vt:lpstr>
      <vt:lpstr>78. Families Helped 0-14</vt:lpstr>
      <vt:lpstr>FAMILIES AND CARERS 15+ --&gt;</vt:lpstr>
      <vt:lpstr>80. Families baseline 15+</vt:lpstr>
      <vt:lpstr>81. Families Helped 15+</vt:lpstr>
      <vt:lpstr>PARTICIPANT SATISFACTION --&gt;</vt:lpstr>
      <vt:lpstr>83. Participant satisfaction</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Sandercock, Benjamin</dc:creator>
  <cp:lastModifiedBy>SRIRAMULA, MOUNICA</cp:lastModifiedBy>
  <dcterms:created xsi:type="dcterms:W3CDTF">2019-10-15T05:55:05Z</dcterms:created>
  <dcterms:modified xsi:type="dcterms:W3CDTF">2019-12-02T03:07:39Z</dcterms:modified>
</cp:coreProperties>
</file>